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440" windowHeight="9525" tabRatio="862" activeTab="2"/>
  </bookViews>
  <sheets>
    <sheet name="NASLOVNICA" sheetId="1" r:id="rId1"/>
    <sheet name="OPĆI UVJETI " sheetId="2" r:id="rId2"/>
    <sheet name="GRIJANJE, HLAĐENJE, VENTILACIJA" sheetId="3" r:id="rId3"/>
    <sheet name="2. DIO" sheetId="4" state="hidden" r:id="rId4"/>
  </sheets>
  <definedNames>
    <definedName name="_Hlk19784051" localSheetId="2">'GRIJANJE, HLAĐENJE, VENTILACIJA'!#REF!</definedName>
    <definedName name="_Hlk19784075" localSheetId="2">'GRIJANJE, HLAĐENJE, VENTILACIJA'!#REF!</definedName>
    <definedName name="_xlfn.SINGLE" hidden="1">#NAME?</definedName>
    <definedName name="OLE_LINK1" localSheetId="2">'GRIJANJE, HLAĐENJE, VENTILACIJA'!#REF!</definedName>
    <definedName name="OLE_LINK1" localSheetId="0">'NASLOVNICA'!#REF!</definedName>
    <definedName name="OLE_LINK2" localSheetId="2">'GRIJANJE, HLAĐENJE, VENTILACIJA'!#REF!</definedName>
    <definedName name="OLE_LINK2" localSheetId="0">'NASLOVNICA'!#REF!</definedName>
    <definedName name="_xlnm.Print_Area" localSheetId="3">'2. DIO'!#REF!</definedName>
    <definedName name="_xlnm.Print_Area" localSheetId="0">'NASLOVNICA'!$A$1:$G$47</definedName>
    <definedName name="_xlnm.Print_Titles" localSheetId="2">'GRIJANJE, HLAĐENJE, VENTILACIJA'!$1:$2</definedName>
  </definedNames>
  <calcPr fullCalcOnLoad="1"/>
</workbook>
</file>

<file path=xl/sharedStrings.xml><?xml version="1.0" encoding="utf-8"?>
<sst xmlns="http://schemas.openxmlformats.org/spreadsheetml/2006/main" count="1017" uniqueCount="730">
  <si>
    <t>m</t>
  </si>
  <si>
    <t>3.</t>
  </si>
  <si>
    <t xml:space="preserve">INVESTITOR:  </t>
  </si>
  <si>
    <t>2.</t>
  </si>
  <si>
    <t>1.</t>
  </si>
  <si>
    <t>5.</t>
  </si>
  <si>
    <t>6.</t>
  </si>
  <si>
    <t>7.</t>
  </si>
  <si>
    <t>8.</t>
  </si>
  <si>
    <t>9.</t>
  </si>
  <si>
    <t>10.</t>
  </si>
  <si>
    <t>11.</t>
  </si>
  <si>
    <t>12.</t>
  </si>
  <si>
    <t>4.</t>
  </si>
  <si>
    <t>kom.</t>
  </si>
  <si>
    <t>Napomene:</t>
  </si>
  <si>
    <t xml:space="preserve">Izvođač radova, odnosno isporučitelj opreme dužan je provjeriti i pismeno potvrditi tehničke karakteristike   </t>
  </si>
  <si>
    <t>Sva ugrađena oprema treba imati odgovarajuće certifikate izdane od strane nadležnih institucija u RH.</t>
  </si>
  <si>
    <t>Prilikom ugradnje niže navedene opreme i materijala nužno je u cijelosti se pridržavati svih</t>
  </si>
  <si>
    <t>napomena i upozorenja navedenih u tekstualnom i grafičkom dijelu projekta.</t>
  </si>
  <si>
    <t>Troškovnik ne uključuje elektro instalaterske radove na ožičenju opreme niti potrebni elektro materijal.</t>
  </si>
  <si>
    <t>Koordinacija sa ostalim izvođačima na gradilištu se podrazumijeva !</t>
  </si>
  <si>
    <t>Projektant:</t>
  </si>
  <si>
    <t>komplet</t>
  </si>
  <si>
    <t xml:space="preserve">LOKACIJA: </t>
  </si>
  <si>
    <t>opis stavke</t>
  </si>
  <si>
    <t>količina</t>
  </si>
  <si>
    <t>cijena stavke</t>
  </si>
  <si>
    <t>Redni broj stavke</t>
  </si>
  <si>
    <t>jedinica mjere</t>
  </si>
  <si>
    <t>jedinična cijena</t>
  </si>
  <si>
    <t>PROJEKT BR.:</t>
  </si>
  <si>
    <t>TOMISLAV VUČINIĆ, dipl. ing. stroj.</t>
  </si>
  <si>
    <t>specificirane opreme i obavezno konzultirati projektanta i nadzornog inženjera prije definitivne narudžbe.</t>
  </si>
  <si>
    <t>PROJEKTANT:</t>
  </si>
  <si>
    <t>TERMOPROJEKTING d.o.o.</t>
  </si>
  <si>
    <t>OIB: 03393751064</t>
  </si>
  <si>
    <t>III. MAŽURANIĆEV ODV. 8</t>
  </si>
  <si>
    <t>SAMOBOR</t>
  </si>
  <si>
    <t>FAZA</t>
  </si>
  <si>
    <t>PROJEKTA:</t>
  </si>
  <si>
    <t>ZOP:</t>
  </si>
  <si>
    <t>GRAĐEVINA</t>
  </si>
  <si>
    <t xml:space="preserve">Troškovnik ne uključuje izvođenje građevinskih otvora i prodora niti završne građevinske radove. </t>
  </si>
  <si>
    <t>GRIJANJE, HLAĐENJE I VENTILACIJA</t>
  </si>
  <si>
    <t>DEMONTAŽA</t>
  </si>
  <si>
    <t>ili odgovarajući proizvod drugog proizvođača</t>
  </si>
  <si>
    <t>Slijedećih dimenzija i količina:</t>
  </si>
  <si>
    <t>kg</t>
  </si>
  <si>
    <t>Stavka uključuje pomoćni spojni i brtveni materijal kao što su brtve, klingerit, kudjelja, firnis, vijci i matice, žica za autogeno zavarivanje, kisik, disuplin, te materijal koji nije specificiran, također sve u potrebnoj količini i kvaliteti.</t>
  </si>
  <si>
    <t>Čišćenje čeličnih cijevi od korozije čeličnim četkama, premaz aktivnim naličem, očišćeno, osušeno otpadnim pamukom i dva puta minizirano minijem otpornim na temperaturu do 150 °C.</t>
  </si>
  <si>
    <t>Sve dostupne cjevovode označiti sa obojenim prstenovima za označavanje ili strelicama s oznakom smjera strujanja medija.</t>
  </si>
  <si>
    <t>Sljedećih dimenzija i količina:</t>
  </si>
  <si>
    <t>Stavkom obuhvatiti i predpripremljene dijelove za izoliranje pripadajućih fazonskih komada, koljena, ogranaka, cijevne armature, završnih manžeta i slično, te specijalno Armaflex ljepilo i originalnu samoljepljivu traku za brtvljenje šavova. Sve spojeve pažljivo difuzijski zabrtviti.</t>
  </si>
  <si>
    <t>Stavka uključuje i materijal za montažu na cijevi</t>
  </si>
  <si>
    <t>13.</t>
  </si>
  <si>
    <t>14.</t>
  </si>
  <si>
    <t>15.</t>
  </si>
  <si>
    <t>17.</t>
  </si>
  <si>
    <t>31.</t>
  </si>
  <si>
    <t>19.</t>
  </si>
  <si>
    <t>33.</t>
  </si>
  <si>
    <t>20.</t>
  </si>
  <si>
    <t>34.</t>
  </si>
  <si>
    <t>21.</t>
  </si>
  <si>
    <t>22.</t>
  </si>
  <si>
    <t>23.</t>
  </si>
  <si>
    <t>24.</t>
  </si>
  <si>
    <t>25.</t>
  </si>
  <si>
    <t>26.</t>
  </si>
  <si>
    <t>27.</t>
  </si>
  <si>
    <t>28.</t>
  </si>
  <si>
    <t>29.</t>
  </si>
  <si>
    <t>30.</t>
  </si>
  <si>
    <t>32.</t>
  </si>
  <si>
    <t>ZAJEDNIČKE STAVKE</t>
  </si>
  <si>
    <t>kompleta</t>
  </si>
  <si>
    <t>UKUPNO GRIJANJE, HLAĐENJE I VENTILACIJA</t>
  </si>
  <si>
    <t>PDV 25%</t>
  </si>
  <si>
    <t>UKUPNO SA PDV-om</t>
  </si>
  <si>
    <t>Agencija za komercijalnu djelatnost</t>
  </si>
  <si>
    <t>proizvodno, uslužno i trgovačko d.d.o.</t>
  </si>
  <si>
    <t>Savska cesta 31,</t>
  </si>
  <si>
    <t>10000 Zagreb</t>
  </si>
  <si>
    <t>36.</t>
  </si>
  <si>
    <t>38.</t>
  </si>
  <si>
    <t>DN 50</t>
  </si>
  <si>
    <t>DN 100</t>
  </si>
  <si>
    <t>35.</t>
  </si>
  <si>
    <t>Sljedećih veličina i količina:</t>
  </si>
  <si>
    <t>DN 65</t>
  </si>
  <si>
    <t>37.</t>
  </si>
  <si>
    <t>41.</t>
  </si>
  <si>
    <t xml:space="preserve"> 0  –  6  bar  </t>
  </si>
  <si>
    <t>42.</t>
  </si>
  <si>
    <t>43.</t>
  </si>
  <si>
    <t xml:space="preserve">0 - 120 °C </t>
  </si>
  <si>
    <t>DN 15</t>
  </si>
  <si>
    <t>1/2", PN10</t>
  </si>
  <si>
    <t>39.</t>
  </si>
  <si>
    <t>40.</t>
  </si>
  <si>
    <t>44.</t>
  </si>
  <si>
    <t>16.</t>
  </si>
  <si>
    <t>18.</t>
  </si>
  <si>
    <t>45.</t>
  </si>
  <si>
    <t>AUTOMATSKA REGULACIJA</t>
  </si>
  <si>
    <t>OPREMA AUTOMATSKE REGULACIJE U POLJU</t>
  </si>
  <si>
    <t>kom</t>
  </si>
  <si>
    <t>ELEMENTI  DDC REGULACIJE I CNUS-a</t>
  </si>
  <si>
    <t>SPECIJALISTIČKI RADOVI:</t>
  </si>
  <si>
    <t>Specijalistički radovi puštanja u rad na nivou opreme u polju:</t>
  </si>
  <si>
    <t>Specijalistički radovi programiranja i puštanja u rad na nivou DDC opreme</t>
  </si>
  <si>
    <t>-izrada finalnih funkcionalnih shema ( potrebno dostaviti projektantu/nadzoru na ovjeru)
-izrada strujnih shema elektrokomandnog ormara (potrebno dostaviti projektantu/nadzoru na ovjeru)
-programiranje DDC regulatora
-testiranje aplikacije 
-puštanje u rad
-ispitivanje  svih signala i izrada protokola o ispitivanju   (IQ test)
-programiranje grafičkih prikaza na Touch panelu                                                                                            -podešavanje parametara regulacije sukladno projektantskim i korisničkim zahtjevima
-izrada uputstava za rad
-obuka osoblja krajnjeg korisnika</t>
  </si>
  <si>
    <t>Integracija elektroparnih ovlaživača putem modbus RTU komunikacijskog protokola</t>
  </si>
  <si>
    <t>-spajanje na korisničku kompjutersku mrežu</t>
  </si>
  <si>
    <t>-izrada i programiranje  grafičkih prikaza</t>
  </si>
  <si>
    <t>-programiranje prikaza putem Internet explorera</t>
  </si>
  <si>
    <t>-programiranje alarmnih prikaza</t>
  </si>
  <si>
    <t>-programiranje history prikaza</t>
  </si>
  <si>
    <t>-programiranje e-mail  alarmiranja</t>
  </si>
  <si>
    <t>-izrada potrebnih ispitnih listova</t>
  </si>
  <si>
    <t>-izrada uputstava za rad</t>
  </si>
  <si>
    <t>-obuka osoblja krajnjeg korisnika</t>
  </si>
  <si>
    <t>Radovi montaže i spajanja opreme automatske regulacije:</t>
  </si>
  <si>
    <t>-Radovi montaže  svih gore specificiranih elemenata automatike, montaža ormara, te spajanje svih kabela na strani elemenata u polju i el. razdjelnika na prethodno  položene i ispitane kabele. U stavci je uključeno i spajanje signalno upravljačkih kabela crpki, signalnih kabela frekventnih regulatora i EC  motora</t>
  </si>
  <si>
    <t>Specijalistički radovi daljinskog praćenja rada sustava putem Internet konekcije s ciljem  optimizacije rada, podešavanja parametara, otkrivanja skrivenih grešaka i pomoć službi održavanja za rukovanje sustavom u trajanju jedne godine od finalnog puštanja u rad i primopredaje.</t>
  </si>
  <si>
    <t>46.</t>
  </si>
  <si>
    <t>47.</t>
  </si>
  <si>
    <t>48.</t>
  </si>
  <si>
    <t>49.</t>
  </si>
  <si>
    <t>52.</t>
  </si>
  <si>
    <t>53.</t>
  </si>
  <si>
    <t>Prodore instalacija grijanja i ventilacije, kroz granice požarnih sektora brtviti atestiranim negorivim materijalom iste klase vatrootpornosti kao i vatrootpornost konstruktivnih elemenata kroz koje te instalacije prolaze</t>
  </si>
  <si>
    <t>Stavka obuhvaća sav materijal u potrebnoj količini i kvaliteti uz izdavanje popratnih atesta.</t>
  </si>
  <si>
    <t>50.</t>
  </si>
  <si>
    <t>51.</t>
  </si>
  <si>
    <t xml:space="preserve">
</t>
  </si>
  <si>
    <t>VENTILACIJA</t>
  </si>
  <si>
    <t>Dimenzije LxBxH (mm): 8350x3770x(3340+120)</t>
  </si>
  <si>
    <t>Masa uređaja: 6585 kg</t>
  </si>
  <si>
    <t>Strana posluživanja / priključaka: lijeva / desna (provjeriti s projektantom prije narudžbe)</t>
  </si>
  <si>
    <t>Tlačna jedinica:</t>
  </si>
  <si>
    <t>Eksterni pad tlaka: 500 Pa</t>
  </si>
  <si>
    <t>Totalni pad tlaka: 1306 Pa</t>
  </si>
  <si>
    <t>Protukišna hauba</t>
  </si>
  <si>
    <t>čeoni usisni otvor</t>
  </si>
  <si>
    <t>Kruti vrećasti filtar od sintetičkog materijala klase F7</t>
  </si>
  <si>
    <t>Prigušivač zvuka duljine 600 mm: 15 dB pri 250 Hz</t>
  </si>
  <si>
    <t>Sekcija rotacionog rekuperatora s regulatorom broja okretaja</t>
  </si>
  <si>
    <t>Zima:</t>
  </si>
  <si>
    <t>Temperatura zraka (ulaz) -15°C/90% r.v.</t>
  </si>
  <si>
    <t>Temperatura zraka (izlaz) 11,16°C</t>
  </si>
  <si>
    <t>Toplinski učin: Q=477,73 kW</t>
  </si>
  <si>
    <t>Temperaturna efikasnost: 81%</t>
  </si>
  <si>
    <t>Ljeto:</t>
  </si>
  <si>
    <t>Temperatura zraka (ulaz) 34°C/40% r.v.</t>
  </si>
  <si>
    <t>Temperatura zraka (izlaz) 25,78°C</t>
  </si>
  <si>
    <t>Toplinski učin: Q=122,94 kW</t>
  </si>
  <si>
    <t>Temperaturna efikasnost: 78%</t>
  </si>
  <si>
    <t>Eksterni pad tlaka 500 Pa</t>
  </si>
  <si>
    <t>Dinamički pad tlaka 63 Pa</t>
  </si>
  <si>
    <t>Totalni pad tlaka 1306 Pa</t>
  </si>
  <si>
    <t>Snaga na osovini 3,63 kW</t>
  </si>
  <si>
    <t>Stupanj korisnosti 69,49%</t>
  </si>
  <si>
    <t>Motor:</t>
  </si>
  <si>
    <t>Nazivna snaga 5,7 kW</t>
  </si>
  <si>
    <t>Napajanje 400 V/3 ph/50 Hz</t>
  </si>
  <si>
    <t>Sekcija za smještaj protusmrzavajućeg termostata</t>
  </si>
  <si>
    <t>Vodeni grijač</t>
  </si>
  <si>
    <t>strana priključaka:  desna, unutar klima komore (provjeriti s projektantom prije narudžbe)</t>
  </si>
  <si>
    <t>Materijal cijevi Cu</t>
  </si>
  <si>
    <t>Materijal lamela Al</t>
  </si>
  <si>
    <t>Materijal sabirnika Cu</t>
  </si>
  <si>
    <t>Veličina priključaka vode NO32 (1 1/4")</t>
  </si>
  <si>
    <t>Temperatura zraka (ulaz) 11,16°C</t>
  </si>
  <si>
    <t>Temperatura zraka (izlaz) 20°C</t>
  </si>
  <si>
    <t>Medij: voda</t>
  </si>
  <si>
    <t>Temperatura vode (ulaz) 80°C</t>
  </si>
  <si>
    <t>Temperatura vode (izlaz) 60°C</t>
  </si>
  <si>
    <t>Pad tlaka na strani vode 9,2 kPa</t>
  </si>
  <si>
    <t xml:space="preserve">Vodeni hladnjak s odvajačem kapljica i tavicom za odvod kondenzata </t>
  </si>
  <si>
    <t>strana priključaka: desna, unutar klima komore (provjeriti s projektantom prije narudžbe)</t>
  </si>
  <si>
    <t>sifon (nije u isporuci klima komore)</t>
  </si>
  <si>
    <t>Okvir pocinčani lim</t>
  </si>
  <si>
    <t>Ukupni rashladni učin 287,9 kW</t>
  </si>
  <si>
    <t>Temperatura zraka (ulaz) 25,78°C</t>
  </si>
  <si>
    <t>Relativna vlaga zraka (ulaz) 64,13%</t>
  </si>
  <si>
    <t>Temperatura zraka (izlaz) 14°C</t>
  </si>
  <si>
    <t>Relativna vlaga zraka (izlaz) 97,17%</t>
  </si>
  <si>
    <t>Pad tlaka na strani zraka 200 Pa</t>
  </si>
  <si>
    <t>Medij: voda-30% etilen-glikol</t>
  </si>
  <si>
    <t>Temperatura vode (ulaz) 7°C</t>
  </si>
  <si>
    <t>Temperatura vode (izlaz) 12°C</t>
  </si>
  <si>
    <t>Pad tlaka na strani vode 46,4 kPa</t>
  </si>
  <si>
    <t>Vodeni dogrijač</t>
  </si>
  <si>
    <t>Veličina priključaka vode NO25 (1")</t>
  </si>
  <si>
    <t>Temperatura zraka (ulaz) 14°C</t>
  </si>
  <si>
    <t>Pad tlaka na strani vode 11,8 kPa</t>
  </si>
  <si>
    <t>Sekcija elektroparnog ovlaživača s distribucijskom sapnicom i vratima s kontrolnim oknom</t>
  </si>
  <si>
    <t>količina pare 90 kg/h</t>
  </si>
  <si>
    <t>Temperatura zraka (ulaz) 20°C</t>
  </si>
  <si>
    <t>Temperatura zraka (izlaz) 20°C/45% r.v.</t>
  </si>
  <si>
    <t>Pad tlaka na strani zraka 38 Pa</t>
  </si>
  <si>
    <t>El. snaga 67,5 kW</t>
  </si>
  <si>
    <t>čeoni priključak</t>
  </si>
  <si>
    <t xml:space="preserve">Elastični priključak na kanalni razvod </t>
  </si>
  <si>
    <t>Odsisna jedinica:</t>
  </si>
  <si>
    <t>Eksterni pad tlaka: 400 Pa</t>
  </si>
  <si>
    <t>Totalni pad tlaka: 868 Pa</t>
  </si>
  <si>
    <t xml:space="preserve">Usisna jedinica s elastičnim priključkom na kanalni razvod </t>
  </si>
  <si>
    <t>Kruti vrećasti filtar od sintetičkog materijala klase M6</t>
  </si>
  <si>
    <t>Eksterni pad tlaka 400 Pa</t>
  </si>
  <si>
    <t>Dinamički pad tlaka 48 Pa</t>
  </si>
  <si>
    <t>Totalni pad tlaka 868 Pa</t>
  </si>
  <si>
    <t>Snaga na osovini 2,11 kW</t>
  </si>
  <si>
    <t>Stupanj korisnosti 69,44%</t>
  </si>
  <si>
    <t>Nazivna snaga 3,45 kW</t>
  </si>
  <si>
    <t>Temperatura zraka (ulaz) 22°C/53% r.v.</t>
  </si>
  <si>
    <t>Temperatura zraka (izlaz) -3,6°C</t>
  </si>
  <si>
    <t>Temperatura zraka (izlaz) 31,39°C</t>
  </si>
  <si>
    <t>Toplinski učin: Q=112,94 kW</t>
  </si>
  <si>
    <t>kpl.</t>
  </si>
  <si>
    <r>
      <t>Protok zraka - dobava: 40000 m</t>
    </r>
    <r>
      <rPr>
        <vertAlign val="superscript"/>
        <sz val="11"/>
        <color indexed="8"/>
        <rFont val="Arial"/>
        <family val="2"/>
      </rPr>
      <t>3</t>
    </r>
    <r>
      <rPr>
        <sz val="11"/>
        <color indexed="8"/>
        <rFont val="Arial"/>
        <family val="2"/>
      </rPr>
      <t>/h</t>
    </r>
  </si>
  <si>
    <r>
      <t>Protok zraka: 40000 m</t>
    </r>
    <r>
      <rPr>
        <vertAlign val="superscript"/>
        <sz val="11"/>
        <color indexed="8"/>
        <rFont val="Arial"/>
        <family val="2"/>
      </rPr>
      <t>3</t>
    </r>
    <r>
      <rPr>
        <sz val="11"/>
        <color indexed="8"/>
        <rFont val="Arial"/>
        <family val="2"/>
      </rPr>
      <t>/h</t>
    </r>
  </si>
  <si>
    <r>
      <t>Protok zraka: 10000 m</t>
    </r>
    <r>
      <rPr>
        <vertAlign val="superscript"/>
        <sz val="11"/>
        <color indexed="8"/>
        <rFont val="Arial"/>
        <family val="2"/>
      </rPr>
      <t>3</t>
    </r>
    <r>
      <rPr>
        <sz val="11"/>
        <color indexed="8"/>
        <rFont val="Arial"/>
        <family val="2"/>
      </rPr>
      <t>/h</t>
    </r>
  </si>
  <si>
    <r>
      <t>Protok zraka 40000 m</t>
    </r>
    <r>
      <rPr>
        <vertAlign val="superscript"/>
        <sz val="11"/>
        <color indexed="8"/>
        <rFont val="Arial"/>
        <family val="2"/>
      </rPr>
      <t>3</t>
    </r>
    <r>
      <rPr>
        <sz val="11"/>
        <color indexed="8"/>
        <rFont val="Arial"/>
        <family val="2"/>
      </rPr>
      <t>/h</t>
    </r>
  </si>
  <si>
    <t>Podaci za pojedini ventilator (4. kom.)</t>
  </si>
  <si>
    <t xml:space="preserve">Prazna sekcija 700 mm, s vratima, za smještaj regulacijske grupe toplovodnog grijača.
Regulacijska grupa isporučuje se naknadno, u sekciji se izvodi priprema za ugradnju regulacijske grupe.) </t>
  </si>
  <si>
    <t>Prazna sekcija 700 mm, s vratima, za smještaj regulacijske grupe vodenog hladnjaka i regulacijske grupe toplovodnog dogrijača. 
Regulacijska grupa isporučuje se naknadno, u sekciji se izvodi priprema za ugradnju regulacijskih grupa.)</t>
  </si>
  <si>
    <t>Sastoje se od sljedeće opreme:</t>
  </si>
  <si>
    <t>a)</t>
  </si>
  <si>
    <t>DN 40, PN6/10</t>
  </si>
  <si>
    <t>H= 30 kPa</t>
  </si>
  <si>
    <t>b)</t>
  </si>
  <si>
    <t>c)</t>
  </si>
  <si>
    <t>d)</t>
  </si>
  <si>
    <t>e)</t>
  </si>
  <si>
    <t xml:space="preserve">Nepovratni ventil za vertikalnu i horizontalnu ugradnju </t>
  </si>
  <si>
    <t>f)</t>
  </si>
  <si>
    <t>Hvatač nečistoća</t>
  </si>
  <si>
    <t>g)</t>
  </si>
  <si>
    <t>Manometar s trokrakom manometarskom kugl. slavinom DN 15   (R 1/2") Ø 80 sa svim potrebnim kuglastim slavinama dimenzije 1/2", za montažu na by-pass vodovima prema manometru</t>
  </si>
  <si>
    <t>h)</t>
  </si>
  <si>
    <t>Okrugli bimetalni termometar Ø 80 s navojnim priključkom 1/2" sa stražnje strane</t>
  </si>
  <si>
    <t>i)</t>
  </si>
  <si>
    <t>Odzračni lonci, ispusne slavine</t>
  </si>
  <si>
    <t>j)</t>
  </si>
  <si>
    <t>slog</t>
  </si>
  <si>
    <t xml:space="preserve">V=  5,2  m³/h </t>
  </si>
  <si>
    <r>
      <rPr>
        <u val="single"/>
        <sz val="11"/>
        <rFont val="Arial"/>
        <family val="2"/>
      </rPr>
      <t>NAPOMENA:</t>
    </r>
    <r>
      <rPr>
        <sz val="11"/>
        <rFont val="Arial"/>
        <family val="2"/>
      </rPr>
      <t xml:space="preserve"> Ventili sa pogonom su predmet troškovnika automatske regulacije. Nuditi samo strojarsku ugradnju ventila sa pratećim montažnim materijalom !</t>
    </r>
  </si>
  <si>
    <t>DN 125</t>
  </si>
  <si>
    <t xml:space="preserve">Kuglasta ili leptirasta slavina </t>
  </si>
  <si>
    <t>Zaporno-regulacijski ventili za hidrauličko balansiranje s proporcionalnom karakteristikom prigušenja, s mjernim priključcima na instrument za podešavanje protoka, opremljeni ručnim kolom s numeričkom skalom za pretpodešavanje.</t>
  </si>
  <si>
    <t>Troputni regulacijski ventil s elektromotornim pogonom za potrebe toplovodnog grijača klima komore KK-1, (Qg=120 kW, 80/60 °C), pogon (0 - 10 V). Dimenzija DN 40, nazivni tlak PN 16, protok 5,7  m3/h</t>
  </si>
  <si>
    <t>Troputni regulacijski ventil s elektromotornim pogonom za potrebe toplovodnog dogrijača klima komore KK-1, (Qg=83 kW, 80/60 °C), pogon (0 - 10 V). Dimenzija DN 40, nazivni tlak PN 16, protok 3,6  m3/h</t>
  </si>
  <si>
    <t>Regulacijsko balansirajući ventil neovisan o promjeni diferencijalnog tlaka s elektromotornim pogonom za potrebe vodenog hladnjaka klima komore KK-1, (Qh=288 kW, 7/12 °C, 30% MPG), pogon (0 - 10 V). Dimenzija DN 80,  nazivni tlak PN 16, protok 55,6 m3/h.</t>
  </si>
  <si>
    <t>KLIMA KOMORA, PRIPREMA HLADNE VODE</t>
  </si>
  <si>
    <t>Posuda mora biti tvornički tlačno ispitana, zaštićena temeljnom bojom i isporučena sa važećim atestima.</t>
  </si>
  <si>
    <t>Stavka uključuje izolaciju parozapornom toplinskom izolacijom, debljina izolacije 13 mm + mineralna vuna debljine 50 mm u oblozi od aluminijskog lima.</t>
  </si>
  <si>
    <t>- Volumen V=2000 l</t>
  </si>
  <si>
    <t>- dimenzije priključaka: 4x DN 125, PN 10, dva priključka 3/4" za temperaturne senzore i priključak 1" za pražnjenje</t>
  </si>
  <si>
    <t>Inercijski spremnik (puffer) hladne vode (7/12°C) za vanjsku ugradnju, nazivnog tlaka PN 10, izrađena po DIN 2815. Isporučuje se antikorozivno zaštićena  s unutarnje i vanjske strane te s nožicama i otvorom za čišćenje.</t>
  </si>
  <si>
    <t xml:space="preserve">V= 55,6 m³/h </t>
  </si>
  <si>
    <t>H= 70 kPa</t>
  </si>
  <si>
    <t>Nel=1500 W; 230 V/50 Hz</t>
  </si>
  <si>
    <t>Elastični element (kompenzator) za prigušivanje vibracija cirkulacijskih pumpi instalacije hladne ili tople vode, komplet sa protuprirubnicama spojnim i brtvenim materijalom, nazivnog tlaka PN10</t>
  </si>
  <si>
    <t>Cirkulacijska pumpa hladne vode s elektronskom regulacijom broja okretaja, komplet s protuprirubnicama te spojnim i brtvenim materijalom, nazivnog tlaka PN 10.</t>
  </si>
  <si>
    <t>hladna voda 7/12°C; 30% MPG</t>
  </si>
  <si>
    <t>Zaporno-regulacijski prirubnički ventili za hidrauličko balansiranje s proporcionalnom karakteristikom prigušenja, s mjernim priključcima na instrument za podešavanje protoka, opremljeni ručnim kolom s numeričkom digitalnom skalom za pretpodešavanje i mogućnosti blokiranja podešenog položaja. Komplet s protuprirubnicama te brtvenim i spojnim materijalom. Stavka obvezno uključuje jednokratno podešavanje protoka pomoću originalnog mjernog instrumenta te izradu zapisnika o postignutim protocima.</t>
  </si>
  <si>
    <t>Leptirasta zaklopka za hladnu vodu, nazivnog tlaka PN 10 komplet s protuprirubnicama te spojnim i brtvenim materijalom.</t>
  </si>
  <si>
    <t>DN 40</t>
  </si>
  <si>
    <t>Prirubnički nepovratni ventil za vertikalnu i horizontalnu ugradnju za hladnu vodu, nazivnog tlaka PN 10, komplet s  vijčanim spojnicama ili protuprirubnicama te spojnim i brtvenim materijalom.</t>
  </si>
  <si>
    <t>Prirubnički hvatač nečistoće za ugradnju za hladnu vodu, nazivnog tlaka PN 10, komplet s  vijčanim spojnicama ili protuprirubnicama te spojnim i brtvenim materijalom.</t>
  </si>
  <si>
    <t>Ventil s poklopcem i osiguračem od neovlaštenog rukovanja,  za hladnu vodu, nazivnog tlaka PN 10, komplet s vijčanim spojnicama ili protuprirubnicama  te spojnim i brtvenim materijalom.</t>
  </si>
  <si>
    <t>Mjerna blenda s mjernim priključcima za sustave grijanja, nazivnog tlaka PN 16,  za ugradnju između prirubnica, izrađena od nehrđajućeg čelika, komplet sa spojnim i brtvenim materijalom.</t>
  </si>
  <si>
    <t>Leptir navojne kuglaste slavine dimenzije 1/2", za montažu na by-pass vodovima prema manometru, komplet s vijčanim spojnicama te spojnim i brtvenim materijalom.</t>
  </si>
  <si>
    <t xml:space="preserve">Okrugli bimetalni termometar Ø 80 s navojnim priključkom 1/2" sa stražnje strane, komplet s kolčakom za ugradnju u cjevovod te spojnim i brtvenim materijalom. </t>
  </si>
  <si>
    <t>Kuglasta slavina za pražnjenje, nazivnog tlaka PN 10, za ugradnju na najnižim točkama instalacije, prema mjesnim prilikama, komplet sa slijepim čepom na lančiću te nastavkom za gumeno crijevo, kolčakom te spojnim i brtvenim materijalom.</t>
  </si>
  <si>
    <t>DN 25</t>
  </si>
  <si>
    <t>Automatski odzračni lončić dimenzije 1/2", PN10.</t>
  </si>
  <si>
    <t xml:space="preserve">DN 50   (Ø60,3×2,9)                   </t>
  </si>
  <si>
    <t xml:space="preserve">DN 65   (Ø76,1×2,9)                  </t>
  </si>
  <si>
    <t xml:space="preserve">DN 100 (Ø114,3×3,6)               </t>
  </si>
  <si>
    <t xml:space="preserve">DN 125 (Ø139,7×4,0)       </t>
  </si>
  <si>
    <r>
      <t>m</t>
    </r>
    <r>
      <rPr>
        <vertAlign val="superscript"/>
        <sz val="11"/>
        <rFont val="Arial Narrow"/>
        <family val="2"/>
      </rPr>
      <t>2</t>
    </r>
  </si>
  <si>
    <t>Toplinska izolacija cijevnog razvoda instalacije razvoda hladne vode, paronepropusnom cijevnom izolacijom.</t>
  </si>
  <si>
    <t>Koeficijent otpora difuzije vodene  pare m≥10000, toplinska vodljivost l≤0.036 W/mK</t>
  </si>
  <si>
    <t>Debljina izolacije 13 mm.</t>
  </si>
  <si>
    <t>Kutni sigurnosni ventil. Komplet sa spojnim i brtvenim materijalom. Sigurnosni ventil isporučiti sa važećim atestom.</t>
  </si>
  <si>
    <t>Zatvorena membranska ekspanzijska posuda, tvornički punjena dušikom i baždarena, za ugradnju u krug hladne vode 7/12°C 30% MPG, komplet sa spojnim i brtvenim materijalom.</t>
  </si>
  <si>
    <t>- V=200 l</t>
  </si>
  <si>
    <t>Manometar komplet s cijevi, s trokrakom manometarskom kugl. slavinom DN 15 (R 1/2") Ø 80, komplet s kolčakom te spojnim i brtvenim materijalom za ugradnju na instalaciju  hladne vode 7/12°C 30% MPG</t>
  </si>
  <si>
    <t>Prestrujni ventil za toplu ili hladnu vodu sa kontinuiranom regulacijom postavne vrijednosti propuštanja 10 - 60 kPa, sa navojnim priključkom. Stavka obvezno uključuje jednokratno podešavanje ventila, i izradu zapisnika o podešenim parametrima.</t>
  </si>
  <si>
    <t>Navojne pocinčane cijevi za razvod pitke sanitarne vode, sljedećih veličina i količina:</t>
  </si>
  <si>
    <t xml:space="preserve">DN 25 (R 1") </t>
  </si>
  <si>
    <t>Za cijevi sljedećih dimenzija i količina:</t>
  </si>
  <si>
    <t>ugradnja u zidove okna (obloga samo s jedne strane)</t>
  </si>
  <si>
    <t>ugradnja udaljeno od masivnih zidova (obloga s tri strane)</t>
  </si>
  <si>
    <t>ugradnja u drvene zidove i stropove (zidovi i stropovi s drvenom potkonstrukcijom)</t>
  </si>
  <si>
    <t>brtva po obodu lopatice za manji pad tlaka; za referentnu veličinu zaklopke 400x200 i brzinu strujanja zraka 6 m/s pad tlaka iznosi &lt;15 Pa, zvučna snaga &lt;42 dB(A)</t>
  </si>
  <si>
    <t>2 reviziona otvora na kućištu (gore i dolje) za inspekciju, demontaža jednom rukom</t>
  </si>
  <si>
    <t>samo dva sloja tvrde mineralne vune prilikom ugradnje u masivne zidove ili lake pregradne zidove</t>
  </si>
  <si>
    <t>moguća ugradnja u masivne zidove debljine samo 350kg/m3</t>
  </si>
  <si>
    <t>nije potreban zaštitni premaz od 2 mm, moguće je prekriti samo termoelastični polimerom</t>
  </si>
  <si>
    <t>nije potrebno dodatno prekrivanje gips kartonskim pločama pri ugradnji žbukanjem ili mineralnom vunom</t>
  </si>
  <si>
    <t>jedan tip zaklopke za sve dimenzije</t>
  </si>
  <si>
    <t>prilikom ugradnje u laki pregradni zid s mineralnom vunom, gustoća mineralne vune u zidu je proizvoljna</t>
  </si>
  <si>
    <t>Kanalni odsisni ventilator sa motorom izvan struje zraka,  komplet sa elastičnim priključcima, motornom zaštitom, servisnom sklopkom i svim pričvrsnim, montažnim, brtvenim i instalacijskim materijalom potrebnim za dovođenje u potpuno pogonsko stanje.</t>
  </si>
  <si>
    <t xml:space="preserve"> 1400 × 600</t>
  </si>
  <si>
    <t xml:space="preserve">     B   ×   H</t>
  </si>
  <si>
    <t xml:space="preserve"> 1100 × 800</t>
  </si>
  <si>
    <t>Okrugli regulator protoka bez pomoćne energije, predviđen za ugradnju u kanalsku mrežu. Regulator ima mogućnost namještanja potrebne količine zraka uz pomoć samoosiguravajućeg vijka i tvornički justirane skale za regulaciju. Ugradnja regulatora je predviđena u mrežu kanala. Za regulator nije potrebno predvidjeti revizioni otvor, jer konstrukcija je izvedena bez potrebe za periodičnim održavanjem. Materijal izrade je čelični pocinčani lim a upravljački elementi su iz umjetnih materijala i iz visokolegiranih čelika, tolerancija regulirane količine zraka je u granicama +/- 5% u području ukupnog tlaka između 50 i  1000 Pa.</t>
  </si>
  <si>
    <t>Kriterij jednakovrijednosti:</t>
  </si>
  <si>
    <t>OAB 1-0/L 1225x425</t>
  </si>
  <si>
    <t>Protok zraka: 35000÷40000 m3/h</t>
  </si>
  <si>
    <t xml:space="preserve">Kompaktni zrakom hlađeni rashladnik vode za vanjsku ugradnju. Uređaj je opremljen s dva spiralna (scroll) kompresora, isparivačem, kondenzatorom, zvučno izoliranim kućištem kompresora, frekventno vođenim ventilatorima s regulacijom tlaka kondenzacije te hidrauličkom grupom s dvije cirkulacijske pumpe. </t>
  </si>
  <si>
    <t>Kućište rashladnog agregata izrađeno je od elemenata zaštićenih protiv korozije cink-magnezijevom legurom otpornom na koroziju u agresivnim uvjetima.</t>
  </si>
  <si>
    <t>Rashladni krug je opremljen s elektronskim ekspanzijskim ventilom, filterom-sušačem vlage, sigurnosnim ventilom, kontrolnim staklom, indikatorom vlage, presostatima visokog i niskog tlaka te manometrima visokog i niskog tlaka.</t>
  </si>
  <si>
    <t>U sklopu uređaja nalazi se elektroupravljački ormar s energetskim, zaštitnim i upravljačkim sustavima. Mikroprocesorski upravljač upravlja svim dijelovima i funkcijama sustava kao što su proporcionalno – integralna kontrola polazne temperature vode, kontrola tlaka kondenzacije, protusmrzavajuća zaštita, zaštita kompresora od preopterećenja, vremensko vođenje, sustav samodijagnostike  i automatskog prikaza kvara, funkcije pred-alarma visokog i niskog tlaka, brojanje radnih sati kompresora, nadzor faza, osjetnik protoka, daljinsko paljenje i gašenje, kontakt za zbirni signal alarma, prikaz postavnih vrijednosti, grešaka i parametara, mogućnost ulaznog signala za ograničenje el. snage i svom radnom i zaštitnom automatikom te svim ostalim potrebnim priborom, priključcima i dijelovima za rad do potpune pogonske gotovosti.</t>
  </si>
  <si>
    <t>Tehničke karakteristike:</t>
  </si>
  <si>
    <t>Hlađenje</t>
  </si>
  <si>
    <t>tok = 35°C, tw = 7/12°C</t>
  </si>
  <si>
    <t>SEER = 4,11</t>
  </si>
  <si>
    <t>Hidraulički modul</t>
  </si>
  <si>
    <t>ΔpEXT= 145 kPa</t>
  </si>
  <si>
    <t>Rashladni krug</t>
  </si>
  <si>
    <t>Radna tvar  = 410 A</t>
  </si>
  <si>
    <t>Br. kompresora = 2</t>
  </si>
  <si>
    <t>Električni podaci</t>
  </si>
  <si>
    <t>Napajanje = 400/3/50 Hz</t>
  </si>
  <si>
    <t>Ostali podaci</t>
  </si>
  <si>
    <t>Zvučni tlak = 69 dB(A) @ 1m</t>
  </si>
  <si>
    <t>Priključci vode = 2½“</t>
  </si>
  <si>
    <t>Dodatna oprema:</t>
  </si>
  <si>
    <t xml:space="preserve"> -           Cirkulacijske pumpe 2 x PU3</t>
  </si>
  <si>
    <t xml:space="preserve"> -           Modbus sučelje</t>
  </si>
  <si>
    <t xml:space="preserve"> -           Relej za nadzor faza</t>
  </si>
  <si>
    <t xml:space="preserve"> -           Antivibranti</t>
  </si>
  <si>
    <t>Nel=687 W; 3x 400 V/50 Hz</t>
  </si>
  <si>
    <r>
      <t>L=2.500 m</t>
    </r>
    <r>
      <rPr>
        <vertAlign val="superscript"/>
        <sz val="11"/>
        <rFont val="Arial"/>
        <family val="2"/>
      </rPr>
      <t>3</t>
    </r>
    <r>
      <rPr>
        <sz val="11"/>
        <rFont val="Arial"/>
        <family val="2"/>
      </rPr>
      <t>/h</t>
    </r>
  </si>
  <si>
    <r>
      <t>Δp</t>
    </r>
    <r>
      <rPr>
        <vertAlign val="subscript"/>
        <sz val="11"/>
        <rFont val="Arial"/>
        <family val="2"/>
      </rPr>
      <t>ext</t>
    </r>
    <r>
      <rPr>
        <sz val="11"/>
        <rFont val="Arial"/>
        <family val="2"/>
      </rPr>
      <t>=350 Pa</t>
    </r>
  </si>
  <si>
    <t>Aluminijska fleksibilna cijev  za spoj distribucijskih elemenata sa zračnim kanalima sljedećih promjera i količina:</t>
  </si>
  <si>
    <t>Ø 200</t>
  </si>
  <si>
    <t>toplinski izolirane cijevi</t>
  </si>
  <si>
    <t>Ø 315</t>
  </si>
  <si>
    <t>Ø 250</t>
  </si>
  <si>
    <t>neizolirane cijevi</t>
  </si>
  <si>
    <t>ZRAČNI KANALI</t>
  </si>
  <si>
    <t>KOLJENA  90°</t>
  </si>
  <si>
    <t>Ø 250/90°</t>
  </si>
  <si>
    <t>Ø 200/90°</t>
  </si>
  <si>
    <t>KOLJENA  60°</t>
  </si>
  <si>
    <t>KOLJENA  45°</t>
  </si>
  <si>
    <t>T-KOMADI</t>
  </si>
  <si>
    <t>Ø 400</t>
  </si>
  <si>
    <t>Ø 355</t>
  </si>
  <si>
    <t>Ø 400/90°</t>
  </si>
  <si>
    <t>Ø 355/90°</t>
  </si>
  <si>
    <t>Ø 400/60°</t>
  </si>
  <si>
    <t>Ø 400/45°</t>
  </si>
  <si>
    <t>T 400/200</t>
  </si>
  <si>
    <t xml:space="preserve">Pravokutni zračni kanali za razvod zraka izrađeni od pocinčanog lima dijagonalno ili poprečno ukrućeni, komplet s koljenima sa skretnim limovima, račvama, prelaznim i etažnim komadima, sve prema tehničkoj dokumentaciji. </t>
  </si>
  <si>
    <t xml:space="preserve">Naknadno izolirani otvori za čišćenje i revizijski otvori za ugradnju na kanale za zrak u ovalnoj/pravokutnoj izvedbi sa steznim zatvaračima i brtvama od vatrootporne gume. </t>
  </si>
  <si>
    <t>proizvod kao "ARMACELL", tip ARMACELL XG, ploče debljine 13 mm</t>
  </si>
  <si>
    <r>
      <t xml:space="preserve">Toplinska izolacija se izvodi paroneprop. pločastom izolacijom, zatvoreno ćelijske strukture sa parnom branom, koeficijent otpora difuziji vodene pare iznosi </t>
    </r>
    <r>
      <rPr>
        <sz val="11"/>
        <rFont val="UniversalMath1 BT"/>
        <family val="1"/>
      </rPr>
      <t>m</t>
    </r>
    <r>
      <rPr>
        <sz val="11"/>
        <rFont val="Arial"/>
        <family val="2"/>
      </rPr>
      <t xml:space="preserve">≥ 10000, </t>
    </r>
    <r>
      <rPr>
        <sz val="11"/>
        <rFont val="UniversalMath1 BT"/>
        <family val="1"/>
      </rPr>
      <t>l</t>
    </r>
    <r>
      <rPr>
        <sz val="11"/>
        <rFont val="Arial"/>
        <family val="2"/>
      </rPr>
      <t>≤ 0.036 W/mK, ploče debljine 13 mm.</t>
    </r>
  </si>
  <si>
    <t>Stavkom obuhvatiti i predpripremljene dijelove za izoliranje svih  fazonskih komada, koljena, ogranaka i slično, te specijalno  ljepilo i originalnu samoljepljivu traku za brtvljenje šavova. Sve spojeve pažljivo difuzijski zabrtviti.</t>
  </si>
  <si>
    <r>
      <t>m</t>
    </r>
    <r>
      <rPr>
        <vertAlign val="superscript"/>
        <sz val="11"/>
        <rFont val="Arial"/>
        <family val="2"/>
      </rPr>
      <t>2</t>
    </r>
  </si>
  <si>
    <t>Izolacija se izvodi postavljanjem mineralne vune debljine 20 mm, λ= 0,040 W/mK u oblozi od armirane aluminijske folije na kanalsku instalaciju uključivo distributivni elementi. Komplet sa samoljepljivom aluminijskom trakom širine 100 mm i pričvrsnim materijalom. Nakon izoliranja, vidljive kanale opremiti strelicama za oznaku smjera strujanja zraka.</t>
  </si>
  <si>
    <r>
      <t>m</t>
    </r>
    <r>
      <rPr>
        <vertAlign val="superscript"/>
        <sz val="11"/>
        <rFont val="Arial"/>
        <family val="2"/>
      </rPr>
      <t>2</t>
    </r>
  </si>
  <si>
    <t>Izolacija se izvodi postavljanjem mineralne vune debljine 50 mm, λR= 0,040 W/mK u oblozi od armirane aluminijske folije na kanalsku instalaciju. Komplet sa samoljepljivom alufolijskom trakom širine 100 mm i pričvrsnim materijalom. Sve dodatno zaštićeno aluminijskim limom i vodonepropusno zabrtvljeno bezbojnim silikonskim kitom. 
Nakon izoliranja, vidljive kanale opremiti strelicama za oznaku smjera strujanja zraka.</t>
  </si>
  <si>
    <t>Elastična antivibracijska zavješenja pravokutnih i okruglih zračnih kanala.</t>
  </si>
  <si>
    <t>Elementi zavješenja i ostali pribor izrađeni od tipskih pocinčanih elemenata, sve u potrebnoj količini i kvaliteti (ovjes je obračunat kao 15 % ukupne mase kanala).</t>
  </si>
  <si>
    <t xml:space="preserve">Protupožarna obloga limenih zračnih kanala EI 90' </t>
  </si>
  <si>
    <t>Stavka obuhvaća i stručnu montažu atestiranim postupkom</t>
  </si>
  <si>
    <t>Dodatna zaštita parozaporno izoliranih tlačnih zračnih kanala</t>
  </si>
  <si>
    <t>Dodatna zaštita i izolacija  zračnih kanala na krovu</t>
  </si>
  <si>
    <t>Za zračne kanale dimenzija:</t>
  </si>
  <si>
    <t>Za cijevi dimenzija:</t>
  </si>
  <si>
    <t>DN 25 - DN 125</t>
  </si>
  <si>
    <t>54.</t>
  </si>
  <si>
    <t>55.</t>
  </si>
  <si>
    <t>Zaštitna ispušna mrežica izrađena od pocinčanog čelika za montažu na ventilacijski kanal, uključujući protuokvir za ugradnju.</t>
  </si>
  <si>
    <t>1800  ×  1800</t>
  </si>
  <si>
    <t>56.</t>
  </si>
  <si>
    <t>Izrada oslonaca  od pocinčanih čeličnih profila i betonskih pragova za vođenje kanalske i cijevne instalacije po krovu.</t>
  </si>
  <si>
    <t>1100x1600 - 1600x1100 pojedinačno i u paru</t>
  </si>
  <si>
    <t>HLAĐENJE VRF I SPLIT SUSTAV</t>
  </si>
  <si>
    <t>Qh  = 5,0 kW (1,5-5,6)</t>
  </si>
  <si>
    <t>Nel = 0,30 / 1,65 / 1,86 kW</t>
  </si>
  <si>
    <t>tok  = 35°C</t>
  </si>
  <si>
    <t>tp   = 27°C ST, 19°C VT</t>
  </si>
  <si>
    <t>EER = 3,05</t>
  </si>
  <si>
    <t>SEER = 5,69</t>
  </si>
  <si>
    <t>Qg  = 5,3 kW (1,5-6,3)</t>
  </si>
  <si>
    <t>Nel = 0,30 / 1,47 / 2,40 kW</t>
  </si>
  <si>
    <t>COP = 3,61</t>
  </si>
  <si>
    <t>SCOP = 4,37</t>
  </si>
  <si>
    <t>tok  = 7°C ST</t>
  </si>
  <si>
    <t>tp   = 20°C ST</t>
  </si>
  <si>
    <t>Zvučni tlak = 35 / 39 / 40 dB(A)</t>
  </si>
  <si>
    <t>Napajanje = 220-240V/1/50 Hz</t>
  </si>
  <si>
    <t>Dimenzije v/š/d = 256 / 575 / 575 mm</t>
  </si>
  <si>
    <t>Dimenzije panela v/š/d = 12 / 620 / 620 mm</t>
  </si>
  <si>
    <t>Masa: 15,0 + 3,0 kg</t>
  </si>
  <si>
    <t>Zvučni tlak = 46 dB(A)</t>
  </si>
  <si>
    <t>Dimenzije v/š/d = 550/780/290 mm</t>
  </si>
  <si>
    <t>Masa = 40,0 kg</t>
  </si>
  <si>
    <t>Promjer cijevi = 12,7 / 6,4 mm</t>
  </si>
  <si>
    <t>Maksimalna duljina cijevi = 30 m</t>
  </si>
  <si>
    <t>Maksimalna visinska razlika = 30 m</t>
  </si>
  <si>
    <t>Područje rada u hlađenju = od -15 do +46°C</t>
  </si>
  <si>
    <t>Područje rada u grijanju = od -15 do +15°C</t>
  </si>
  <si>
    <t>Rashladno sredstvo R-32</t>
  </si>
  <si>
    <t xml:space="preserve">U vanjskoj jedinici nalazi se hermetički rotacioni kompresor sa 100% inverterskim pogonom. Kompresor se nalazi u zvukoupojnom kućištu i postavljen je na antivibrantskom postolju. Predviđen je za potpuno automatski rad. Invertersko upravljanje brzinom vrtnje kompresora  postiže energetski visokoučinkovit rad i ostvaruje bezstupanjsku regulaciju učina od 10 do 100%.  </t>
  </si>
  <si>
    <t>Zrakom hlađeni kondenzator velike površine izrađen je od bakrenih cijevi s navučenim aluminijskim lamelama i izveden je u zakrivljenoj izvedbi radi postizanja kompaktnih dimenzija. Aksijalni ventilator je statički i dinamički uravnotežen za miran rad bez vibracija. U namotaje motora ventilatora je ugrađena motorna zaštita.</t>
  </si>
  <si>
    <t>Sastavni dijelovi rashladnog kruga su odvajač kapljevine, filter-sušač, presostat visokog tlaka, spremnik kapljevine, četveroputni ventil, razdjelnik te sustav za izjednačenje nivoa ulja. Za priključenje na instalaciju izvedeni su priključni ventili za kapljevinski i parni vod te vod za izjednačenje nivoa ulja kod spajanja više vanjskih jedinica u blok. Regulacija učina ostvaruje se putem elektronskog ekspanzijskog ventila.</t>
  </si>
  <si>
    <t>Mikroprocesorski upravljač ima funkcije nadzora rada cijelog sustava, prikazivanja greške, automatskog adresiranja unutarnjih jedinica te dijagnostike za vanjsku i sve priključene unutarnje jedinice. Svaka unutarnja jedinica ima mogućnost individualnog upravljanja putem sobnog daljinskog upravljača. Postoji mogućnost upravljanja s jednog mjesta svim jedinicama u sustavu  putem centralnog daljinskog upravljača.</t>
  </si>
  <si>
    <t>Qh  = 28,0 kW</t>
  </si>
  <si>
    <t>Nel  = 9,33 kW</t>
  </si>
  <si>
    <t>EER = 3,00</t>
  </si>
  <si>
    <t>ESEER = 4,57</t>
  </si>
  <si>
    <t>Qg  = 28,0 kW</t>
  </si>
  <si>
    <t>Nel  = 7,00 kW</t>
  </si>
  <si>
    <t>COP = 4,00</t>
  </si>
  <si>
    <t>tok  = 7°C ST, 6°C VT</t>
  </si>
  <si>
    <t>V'   = 8.820 m3/h</t>
  </si>
  <si>
    <t>380V/3/50 Hz</t>
  </si>
  <si>
    <t>Radno područje u grijanju: od -20 do +15°C</t>
  </si>
  <si>
    <t>Radno područje u hlađenju: od -5 do +46°C</t>
  </si>
  <si>
    <t>Priključci freonskih cijevi: 9,5 / 19,1 mm</t>
  </si>
  <si>
    <t>Maksimalna duljina cjevovoda: 300 m</t>
  </si>
  <si>
    <t>Maksimalna visinska razlika: 30 m</t>
  </si>
  <si>
    <t>Broj unutarnjih jedinica: 16</t>
  </si>
  <si>
    <t>Dimenzije v/š/d =  1740 / 390 / 990 mm</t>
  </si>
  <si>
    <t>Masa: 147 kg</t>
  </si>
  <si>
    <t>Rashladno sredstvo R-410A</t>
  </si>
  <si>
    <t>Zvučni tlak @ 1 m = 59 / 60 dB(A)</t>
  </si>
  <si>
    <t>U vanjskoj jedinici nalazi se dva hermetička rotaciona kompresora sa 100% inverterskim pogonom. Kompresor se nalazi u zvukoupojnom kućištu i postavljen je na antivibrantskom postolju. Predviđen je za potpuno automatski rad. Invertersko upravljanje brzinom vrtnje kompresora  postiže energetski visokoučinkovit rad i ostvaruje bezstupanjsku regulaciju učina od 10 do 100%.  Zrakom hlađeni kondenzator velike površine izrađen je od bakrenih cijevi s navučenim aluminijskim lamelama i izveden je u zakrivljenoj izvedbi radi postizanja kompaktnih dimenzija. Aksijalni ventilator je statički i dinamički uravnotežen za miran rad bez vibracija. U namotaje motora ventilatora je ugrađena motorna zaštita.</t>
  </si>
  <si>
    <t>Sastavni dijelovi rashladnog kruga su odvajač kapljevine, filter-sušač, presostat visokog tlaka, spremnik kapljevine, četveroputni ventil, razdjelnik te sustav za izjednačenje nivoa ulja. Za priključenje na instalaciju izvedeni su priključni ventili za kapljevinski i parni vod te vod za izjednačenje nivoa ulja kod spajanja više vanjskih jedinica u blok. Regulacija učina ostvaruje se putem elektronskog ekspanzijskog ventila. Grijanje je moguće do vanjske temperature -25°C. Mikroprocesorski upravljač ima funkcije nadzora rada cijelog sustava, prikazivanja greške, automatskog adresiranja unutarnjih jedinica te dijagnostike za vanjsku i sve priključene unutarnje jedinice. Svaka unutarnja jedinica ima mogućnost individualnog upravljanja putem sobnog daljinskog upravljača. Postoji mogućnost upravljanja s jednog mjesta svim jedinicama u sustavu  putem centralnog daljinskog upravljača.</t>
  </si>
  <si>
    <t>Qh  = 33,5 kW</t>
  </si>
  <si>
    <t>Nel  = 10,00 kW</t>
  </si>
  <si>
    <t>ESEER = 7,70</t>
  </si>
  <si>
    <t>Qg  = 37,5 kW</t>
  </si>
  <si>
    <t>Nel  = 9,64 kW</t>
  </si>
  <si>
    <t>V'   = 12.200 m3/h</t>
  </si>
  <si>
    <t>Napajanje: 380V/3/50 Hz</t>
  </si>
  <si>
    <t>Radno područje u hlađenju: od -15 do +46°C</t>
  </si>
  <si>
    <t>Dimenzije v/š/d =  1830 / 780 / 990 mm</t>
  </si>
  <si>
    <t>Masa: 242 kg</t>
  </si>
  <si>
    <t>Priključci freonskih cijevi: 12,7 / 28,6 mm</t>
  </si>
  <si>
    <t>Maksimalna duljina cjevovoda: 1000 m</t>
  </si>
  <si>
    <t>Maksimalna visinska razlika: 90 m</t>
  </si>
  <si>
    <t>Zvučni tlak u hlađenju @ 1 m = 59 dB(A)</t>
  </si>
  <si>
    <t>Zvučni tlak u grijanju @ 1 m = 61 dB(A)</t>
  </si>
  <si>
    <t>Qh  = 9,0 kW</t>
  </si>
  <si>
    <t>Qg  = 10,0 kW</t>
  </si>
  <si>
    <t>V' = 930 / 1110 /1260 m3/h</t>
  </si>
  <si>
    <t>Napajanje = 230 / 1 / 50 Hz</t>
  </si>
  <si>
    <t>Dimenzije v / š / d =  275 / 750 / 1000 mm</t>
  </si>
  <si>
    <t>Masa: 30,0 kg</t>
  </si>
  <si>
    <t>Priključci freonskih cijevi = 9,5 / 15,9 mm</t>
  </si>
  <si>
    <t>Zvučni tlak @ 1 m = 27 / 31 / 36 dB(A)</t>
  </si>
  <si>
    <t>Izolirani bakreni spojni elementi za razvod medija R-410A za plinsku i kapljevinsku fazu, uključivo redukcije (2 komada po kompletu: plinska + tekuća faza), proizvod Toshiba tip:</t>
  </si>
  <si>
    <t>Y-Račve:</t>
  </si>
  <si>
    <t>57.</t>
  </si>
  <si>
    <r>
      <t>Profesionalni split sustav</t>
    </r>
    <r>
      <rPr>
        <sz val="11"/>
        <color indexed="8"/>
        <rFont val="Arial"/>
        <family val="2"/>
      </rPr>
      <t>. Uređaj ima funkcije  hlađenja, grijanja, odvlaživanja i auto-restarta te se sastoji od vanjske kompresorsko kondenzatorske i unutarnje kazetne jedinice za ugradnju u spušteni strop 600x600 mm. Unutarnja jedinica za ugradnju u spušteni strop s ispuhivanjem zraka na četiri strane opremljena je ventilatorom, izmjenjivačem topline za direktnu ekspanziju,  elektronikom, filterom zraka i svim drugim elementima potrebnim za zaštitu, kontrolu i regulaciju uređaja i temperature. U uređaj je ugrađena pumpica za odvod kondenzata maksimalne visine dizanja 850 mm  s ugrađenim filterom. Uređaj ima mogućnost odvoda dijela kondicioniranog zraka putem dodatnog kanala u susjednu prostoriju kao i mogućnost priključenja kanala svježeg zraka.  Uređaj se isporučuje u kompletu s daljinskim žičanim upravljačem.</t>
    </r>
  </si>
  <si>
    <t>58.</t>
  </si>
  <si>
    <t>59.</t>
  </si>
  <si>
    <t>60.</t>
  </si>
  <si>
    <t>61.</t>
  </si>
  <si>
    <t>62.</t>
  </si>
  <si>
    <t>63.</t>
  </si>
  <si>
    <r>
      <t>&amp;</t>
    </r>
    <r>
      <rPr>
        <sz val="11"/>
        <rFont val="Arial"/>
        <family val="2"/>
      </rPr>
      <t xml:space="preserve"> 6,4</t>
    </r>
  </si>
  <si>
    <r>
      <t>&amp;</t>
    </r>
    <r>
      <rPr>
        <sz val="11"/>
        <rFont val="Arial"/>
        <family val="2"/>
      </rPr>
      <t xml:space="preserve"> 9,5</t>
    </r>
  </si>
  <si>
    <r>
      <t>&amp;</t>
    </r>
    <r>
      <rPr>
        <sz val="11"/>
        <rFont val="Arial"/>
        <family val="2"/>
      </rPr>
      <t xml:space="preserve"> 12,7</t>
    </r>
  </si>
  <si>
    <r>
      <t>&amp;</t>
    </r>
    <r>
      <rPr>
        <sz val="11"/>
        <rFont val="Arial"/>
        <family val="2"/>
      </rPr>
      <t xml:space="preserve"> 15,9</t>
    </r>
  </si>
  <si>
    <r>
      <t>&amp;</t>
    </r>
    <r>
      <rPr>
        <sz val="11"/>
        <rFont val="Arial"/>
        <family val="2"/>
      </rPr>
      <t xml:space="preserve"> 22,2</t>
    </r>
  </si>
  <si>
    <r>
      <t>&amp;</t>
    </r>
    <r>
      <rPr>
        <sz val="11"/>
        <rFont val="Arial"/>
        <family val="2"/>
      </rPr>
      <t xml:space="preserve"> 28,6</t>
    </r>
  </si>
  <si>
    <t xml:space="preserve">Toplinska izolacija cijevi rashladnog medija. Fleksibilna predfabricirana izolacija s parnom branom (koljena i fazonske komade izrađivati na licu mjesta). Izolacija mora biti negoriva. Stavka obuhvaća kompletan materijal potreban za ugradnju izolacije, kao što je ljepilo, sredstvo za čišćenje ljepila, ljepljive trake, zaštitni premaz i sl. Debljina izolacije je 13 mm. </t>
  </si>
  <si>
    <t>Izolacija cijevnog razvoda u vanjskom prostoru mineralnom vunom u oblozi od Al lima, vodonepropusno brtvljeno.</t>
  </si>
  <si>
    <t xml:space="preserve">Cijevi od plastičnih materijala s potrebnim spojnim materijalom, pričvrsnicama i fazonskim komadima za gravitacijski odvod kondenzata,  sifoni za priključak  na odvodnju. </t>
  </si>
  <si>
    <r>
      <t>&amp;</t>
    </r>
    <r>
      <rPr>
        <sz val="11"/>
        <rFont val="Arial"/>
        <family val="2"/>
      </rPr>
      <t xml:space="preserve"> 32</t>
    </r>
  </si>
  <si>
    <t>64.</t>
  </si>
  <si>
    <t>65.</t>
  </si>
  <si>
    <t>66.</t>
  </si>
  <si>
    <t>67.</t>
  </si>
  <si>
    <t>68.</t>
  </si>
  <si>
    <t>R410A</t>
  </si>
  <si>
    <t>R32</t>
  </si>
  <si>
    <t>69.</t>
  </si>
  <si>
    <t>Oprema u polju za regulaciju rada
klima komore KK-1 ( Prostor TISKA)</t>
  </si>
  <si>
    <t>Dobava i ugradnja elemenata automatske DDC regulacije za upravljanje radom klima komore KK-1, smještena u ormaru RO-KK1</t>
  </si>
  <si>
    <t>UPRAVLJAČKI DDC ORMARI</t>
  </si>
  <si>
    <t>Dobava  elektroupravljačkog DDC ormara za upravljanje radom klima komore oznake +RO-KK1</t>
  </si>
  <si>
    <t>Specijalistički radovi integracije opreme trećih dobavljača:</t>
  </si>
  <si>
    <t>Integracija EC ventilatora dobavnih I odvodnih ventilatora putem modbus RTU komunikacijskog protokola</t>
  </si>
  <si>
    <t>Integracija rashladnika vode putem modbus RTU protokola</t>
  </si>
  <si>
    <t>70.</t>
  </si>
  <si>
    <t>71.</t>
  </si>
  <si>
    <t>72.</t>
  </si>
  <si>
    <t>73.</t>
  </si>
  <si>
    <t>74.</t>
  </si>
  <si>
    <t>75.</t>
  </si>
  <si>
    <t>76.</t>
  </si>
  <si>
    <t>77.</t>
  </si>
  <si>
    <t>78.</t>
  </si>
  <si>
    <t>cijevi pitke vode DN 25</t>
  </si>
  <si>
    <t>cijevi tople vode DN 65</t>
  </si>
  <si>
    <t>zračni kanal 1400x1200</t>
  </si>
  <si>
    <t>zračni kanal 1600x1100</t>
  </si>
  <si>
    <t>cijevi rashladnog sredstva  Ø6,4 - Ø 28,6</t>
  </si>
  <si>
    <t>Troškovi prijevoza i uskladištenja specificirane opreme i materijala od mjesta nabavke do gradilišta, troškovi dovoza i odvoza alata potrebnog za montažu instalacije, svi prijenosi po gradilištu te odvoz preostalog materijala, uključivo čišćenje gradilišta.</t>
  </si>
  <si>
    <t>Stavka obuhvaća i slijedeće:</t>
  </si>
  <si>
    <t>-dizanje autodizalicom krupne opreme na krov građevine.</t>
  </si>
  <si>
    <t>Kompletiranje valjane atestne dokumentacije, ispitnih listova, dokaza o kvaliteti i jamstvenih listova na isporučenu opremu, uređaje i instalaciju za sve sustave grijanja u objektu. Stavkom obuhvatiti i provođenje neophodnih ispitivanja i mjerenja od strane ovlaštenih ustanova s popratnim zapisnicima (tehnički pregled).</t>
  </si>
  <si>
    <t>Mjerenje i dokazivanje svih projektom predviđenih parametara mikroklime za sve tretirane prostore po sustavima. Izvodi neovisna ovlaštena ustanova uz suglasnost nadzornog inženjera. Uključiti popratne zapisnike i uvjerenja.</t>
  </si>
  <si>
    <t>Izrada funkcionalnih shema spajanja opreme (uokvireno i obješeno na zid u tehničkim centralama).</t>
  </si>
  <si>
    <t>Izrada pismenih uputa za rukovanje i održavanje za sve sustave grijanja, hlađenja i ventilacije te školovanje osoblja korisnika zaduženog za predmetne instalacije.</t>
  </si>
  <si>
    <t>Montaža opreme, instalacije i svog navedenog materijala do pune pogonske i funkcionalne spremnosti  uključivo sve potrebno za ishođenje uporabne dozvole. Montažu opreme treba izvršiti prema uputama proizvođača. Montažu u svemu treba izvesti prema projektnim nacrtima, tehničkom opisu i ovom troškovniku, sa svim potrebnim sitnim montažnim materijalom. Radove treba izvesti stručna radna snaga uz stručni nadzor.</t>
  </si>
  <si>
    <t>U cijeni montaže treba predvidjeti i sve potrebne skele, fiksne i pomične za rad na visini, sukladno postojećim propisima.</t>
  </si>
  <si>
    <t>Provesti grubo i fino balansiranje i umjeravanje pojedinih grana cjevovoda radi ravnomjernog rasporeda topline, uz potpuno postizanje projektom predviđenih parametara. Izvodi neovisna ovlaštena ustanova uz suglasnost nadzornog inženjera. Uključiti popratne zapisnike.</t>
  </si>
  <si>
    <t>79.</t>
  </si>
  <si>
    <t>80.</t>
  </si>
  <si>
    <t>81.</t>
  </si>
  <si>
    <t>82.</t>
  </si>
  <si>
    <t>83.</t>
  </si>
  <si>
    <t>Projekt izvedenog stanja strojarskog projekta, uvezan u tri zasebna primjerka u papirnatom obliku i na CD-u. Projekt izvedenog stanja se izrađuje na temelju unesenih svih izmjena od strane izvođača u jedan primjerak dokumentacije.</t>
  </si>
  <si>
    <t>Pažljiva demontaža postojeće klima komore, komplet s postojećim regulacijskim grupama, i cijevnim razvodima, zavješenjima, toplinskom i parozapornom izolacijom (Če cijevi).</t>
  </si>
  <si>
    <t>Pažljiva demontaža postojećih rashladnih kompresora za potrebe klima komore, komplet s postojećim regulacijskim grupama, i cijevnim razvodima, zavješenjima, toplinskom i parozapornom izolacijom (Če i Cu cijevi).</t>
  </si>
  <si>
    <t>Usisna jedinica s regulacijskom žaluzinom pripremljenom za elektromotorni pogon</t>
  </si>
  <si>
    <t>Miješajuća sekcija s miješajućom regulacijskom žaluzinom</t>
  </si>
  <si>
    <t>Ventilatori bez spiralnog kućišta x 4 kom., s direktno pogonjenim EC elektromotorom, sigurnosni mikro prekidač za vrata,</t>
  </si>
  <si>
    <t>termo protektor, vrata, zaštitna mreža</t>
  </si>
  <si>
    <t>Ogrjevni učin: 120,15 kW</t>
  </si>
  <si>
    <t>Ogrjevni učin: 82,33 kW</t>
  </si>
  <si>
    <t>Ventilator bez spiralnog kućišta x 4 kom., s direktno pogonjenim elektromotorom, sigurnosni mikro prekidač za vrata,</t>
  </si>
  <si>
    <t>Miješajuća sekcija</t>
  </si>
  <si>
    <t>Čeona istrujna jedinica s regulacijskom žaluzinom pripremljenom za elektromotorni pogon.</t>
  </si>
  <si>
    <t>Regulacijski krugovi toplovodnog grijača i dogrijača, te vodenog hladnjaka zraka klima komore KK-1. Montiraju se unutar sekcije djelomične klima komore.</t>
  </si>
  <si>
    <t>Sljedeća oprema je nazivnog tlaka PN 10 te je predviđena komplet s protuprirubnicama ili vijčanim spojnicama te svim spojnim i brtvenim materijalom. Razni fazonski komadi, račve, prelazni komadi, redukcije, cijevna koljena, cijevni lukovi, izrada raznih cijevnih navoja, cijevni tuljci te ostali materijal za dovođenje kompletne instalacije u funkciju i pogonsko stanje. Stavka obuhvaća dobavu, predmontažu niže navedene opreme i potrošnog materijala  unutar sekcije klima komore do punog pogonskog stanja. Nakon montaže izvršiti tlačnu probu.</t>
  </si>
  <si>
    <t>Bešavne čelične cijevi zaštićene od korozije  komplet s potrebnom toplinskom izolacijom sljedećih dimenzija, :</t>
  </si>
  <si>
    <t>Izrada ormarića od izolacijskih panela za smještaj elektoparnog ovlaživača. Stavka obuhvaća sav montažni i instalacijski materijal i pribor potreban za dovođenje u puno pogonsko stanje.
Dimenzije 1.200x1.200x2.000 mm. 
Točne mjere prema isporučenom eletroparnom ovlaživaču.</t>
  </si>
  <si>
    <t>Puštanje u pogon klima komore nakon montaže klima komore i elemenata automatske regulacije od strane ovlaštenog servisera uz izdavanje potrebnih uputa za korištenje, atesta i garancija.</t>
  </si>
  <si>
    <t>Puštanje u pogon zrakom hlađenog rashladnika vode uključivo sljedeće: vizualnu provjera oštećenja, radne tvari, curenja ulja ili vode, ugradnje i podloge jedinice, provjera mjera za sprječavanje vibracija. provjera električnih priključaka, napona i frekvencije napajanja svih triju faza, provjera naponske ravnoteže, rad uljnih grijača, opterećenja kompresora, provjera temperatura i tlakova ulja, radne tvari i vode, provjera funkcionalnosti prekidača protoka, temeljita provjera nepropusnosti u rashladnom krugu (uporabom detektora) od strane ovlaštenog servisera uz izdavanje potrebnih uputa za korištenje, atesta i garancija.</t>
  </si>
  <si>
    <t>Izrada ormarića od izolacijskih panela za smještaj cirkulacijskih pumpi. Stavka obuhvaća sav montažni i instalacijski materijal i pribor potreban za dovođenje u puno pogonsko stanje.
Dimenzije 1.000x1.000x1.500 mm. 
Točne mjere prema isporučenim pumpama.</t>
  </si>
  <si>
    <t>Razni tipski, pocinčani materijal za ovješenje i učvršćenje (držači cjevovoda, obujmice, zavješenja, pričvrsnice, podupore te ostala pomoćna učvršćenja za montažu, uz potrebne matice i vijke) sa umecima za zvučnu izolaciju, sve u potrebnoj količini i kvaliteti.</t>
  </si>
  <si>
    <t>Stavkom obuhvatiti i predpripremljene dijelove za izoliranje pripadajućih fazonskih komada, koljena, ogranaka, odzračnih lonaca, cijevne armature, završnih manžeta i slično, te originalnu samoljepljivu alufolijsku traku za brtvljenje šavova. Debljina izolacije za cjevovod dimenzija do DN 20 iznosi 20 mm, za cjevovod od DN20 do DN50 debljina izolacije jednaka je nazivnom promjeru cijevi, dok za cjevovode od DN65 do DN80 debljina izolacije iznosi 60 mm.</t>
  </si>
  <si>
    <t>Za cijevi slijedećih dimenzija:</t>
  </si>
  <si>
    <t xml:space="preserve">Električno prateće grijanje slobodno vođenog i izoliranog cjevovoda  tople koji se vodi u vanjskom prostoru na krovu građevine. Stavka uključuje cijevne spiralne grijaće kabele, termostate za uključivanje pri vanjskoj temperaturi od +5°C i upravljačke jedinice (statusni izlazni signali) po krugovima, dok elektro napajanje istih nije predmet ovog troškovnika. </t>
  </si>
  <si>
    <t>Stropni vrtložni distributer zraka sa podešavajućim lamelama za ubacivanje zraka. Podešavanje smjera i kuta ubacivanja zraka se izvodi promjenom položaja lamela, a sve prema tehničkim uputama proizvođača. Distributer zraka se sastoji od priključne kutije sa ručnim regulatorom količine zraka smještenim horizontalno, pločom za raspršivanje i umirenje struje zraka, traverzom za pričvršćenje istrujne ploče i kvadratnom istrujnom pločom s podešavajućim lamelama. Materijal izrade priključne kutije je čelični pocinčani lim, a istrujna ploča je izrađena iz čeličnog pocinčanog lima, elektrostatski bojena standardno prema RAL 9010. Istrujne lamele su izrađene iz PS u crnoj boji.</t>
  </si>
  <si>
    <t>Poluokrugli izvor zraka za ugradnju na zid, istrujavanje 180° na jednu stranu. Stražnja ploča s integriranim geometrijskim sapnicama izrađenim iz umjetnih materijala, s mogućnošću regulacije, zakretanjem. Svaka sapnica omogućuje konstantno uniformno strujanje i usmjerava je na istrujnu ploču. Prednja perforirana ploča  omogućuje nisko turbulentno strujanje s niskom brzinom ispusta. Izrađena je od pocinčanog čeličnog lima plastificirana u RAL 9010 standardno ili RAL prema želji korisnika. Okrugli priključak.</t>
  </si>
  <si>
    <t>Izrada obloge vertikalnog ispušnog kanala uz zid od izolacijskih panela. Stavka obuhvaća sav montažni i instalacijski materijal i pribor potreban za dovođenje u puno pogonsko stanje.
Dimenzije 2.500x1.500x10.000 mm. 
Točne mjere prema izvedenom kanalu</t>
  </si>
  <si>
    <t>Predizolirane bakrene cijevi u kolutu za freonsku instalaciju plinske i tekuće faze namijenjene za rashladni medij R-410A. U kompletu sa spojnicama i koljenima, spojnim i pričvrsnim materijalom. Cijevi moraju biti odmašćene, očišćene i osušene prije ugradnje.</t>
  </si>
  <si>
    <t>Bakrene cijevi u šipci za freonsku instalaciju plinske i tekuće faze namijenjene za rashladni medij R-410A. U kompletu sa spojnicama i koljenima, spojnim i pričvrsnim materijalom. Cijevi moraju biti odmašćene, očišćene i osušene prije ugradnje.</t>
  </si>
  <si>
    <t>Dobava elektrokomandnog-upravljačkog ormara sa svim potrebnim elementima DDC regulacije. Isporučuje se kompletno ožičen i ispitan, sa svom potrebnom tehničkom dokumentacijom. Elektrokomandni ormar je zidne izvedbe u zaštiti IP 54. Signalizacija stanja elektromotornih potrošača prikazana je pomoću touch panela koji se ugrađuje na gornjoj ploči ormara (grafička aplikacija).
Dimenzije ormara su 1000x1400x300</t>
  </si>
  <si>
    <t>Ispuštanje vode iz dijela cijevnog sistema grijanja unutar prostora u zahvatu prije demontaže postojeće klima komore, te ponovno punjenje sistema nakon montaže.</t>
  </si>
  <si>
    <t>Transport demontirane opreme na mjesto koje odredi investitor. Vrjednija oprema odvozi se na skladište, a bezvrijedna i dotrajala na  adekvatni deponij.
Takse za deponiranje u cijeni stavke</t>
  </si>
  <si>
    <t>84.</t>
  </si>
  <si>
    <t>AKD-T</t>
  </si>
  <si>
    <t>GLAVNO - IZVEDBENI</t>
  </si>
  <si>
    <t>PROJEKT</t>
  </si>
  <si>
    <t>TD 1275</t>
  </si>
  <si>
    <t>AKD - TISKARA</t>
  </si>
  <si>
    <t>Pažljiva demontaža dijela postojećih zračnih kanala i kanalskih ventilokovektora komplet s distributerima zraka, odsisnim rešetkama, zapornom i regulacijskom armaturom, spojnim cjevovodima, zavješenjima, toplinskom i parozapornom izolacijom.</t>
  </si>
  <si>
    <t>kanaski ventilokonvektori                                       kom.     3</t>
  </si>
  <si>
    <t>zračni kanali                                                           kg      8500</t>
  </si>
  <si>
    <t>Aluminijske usisne rešetke s jednim redom horizontalnih  lamela s prigrađenom leptirastom zaklopkom tipa L komplet sa protuokvirom za ugradnju nevidljivim vijcima. Isporučuje se u boji koju odredi glavni projektant.</t>
  </si>
  <si>
    <t>Dodatna zaštita  i izolacija cjevovoda tople i hladne vode u vanjskom prostoru mineralnom vunom debljine 50 mm u oblozi od Al lima, nepropusno brtvljeno silikonskim kitom.</t>
  </si>
  <si>
    <t>Toplinska izolacija cijevnog razvoda instalacije tople vode i dodatna zaštita cijevi vodovodne vode</t>
  </si>
  <si>
    <r>
      <t>Protok zraka 8750-10000 m</t>
    </r>
    <r>
      <rPr>
        <vertAlign val="superscript"/>
        <sz val="11"/>
        <color indexed="8"/>
        <rFont val="Arial"/>
        <family val="2"/>
      </rPr>
      <t>3</t>
    </r>
    <r>
      <rPr>
        <sz val="11"/>
        <color indexed="8"/>
        <rFont val="Arial"/>
        <family val="2"/>
      </rPr>
      <t>/h</t>
    </r>
  </si>
  <si>
    <t>medij = voda + 30% etilen glykol</t>
  </si>
  <si>
    <t>Parozaporna izolacija tlačnih zračnih kanala klima komore i kanalskih jedinca VRF sustava</t>
  </si>
  <si>
    <t>Usluga punjenje sustava  hladne vode mješavinom demineralizirane vode i nesmrzavajućeg sredstva pomoću mobilne stanice.</t>
  </si>
  <si>
    <t>DN 32/40,  Psv= 2,5 bara</t>
  </si>
  <si>
    <t>Izrada nosive podkonstrukcije za montažu opreme na krovu, sastavljene od vruće cinčanih tipskih profila, vučenog lima za izradu hodnih staza, armirano betonskih stopa i podmetača. Stavka uključuje sav montažni i instalacijski materijal za dovođenje u puno pogonsko stanje, te obaveznu izradu radioničke dokumentacije uz izmjeru na licu mjesta i prema isporučenoj opremi.</t>
  </si>
  <si>
    <t>Sanacija toplinske i hidro izolacija krova prilikom i nakon obavljana radova. Stavka uključuje sav materijal za dovđenje u puno pogonsko stanje.</t>
  </si>
  <si>
    <t>85.</t>
  </si>
  <si>
    <t>86.</t>
  </si>
  <si>
    <t>distributeri zraka                                                    kom.   27</t>
  </si>
  <si>
    <t>odsisne rešetke                                                     kom.   12</t>
  </si>
  <si>
    <r>
      <t xml:space="preserve">Klima komora, katne izvedbe za vanjsku ugradnju (Sustav KK-1). Klima komora kompletirana sa protukišnim haubama, elastičnim priključcima, regulacijskim žaluzinama pripremljenim za el. motorni pogon, postoljem i antivibracijskim podloškama (podloške nisu u okviru isporuke uz klima komoru), klasa energetske efikasnosti A, mora biti </t>
    </r>
    <r>
      <rPr>
        <sz val="11"/>
        <color indexed="8"/>
        <rFont val="Arial"/>
        <family val="2"/>
      </rPr>
      <t>izrađena prema ErP Ecodesign smjernicama 2018 ili jednako vrijedno. Vanjska oplata je od plastificiranog pocinčanog lima, unutarnja oplata je od pocinčanog lima, profili od aluminija. Debljina panela 50mm. 
Klima komora slijedićih karakterisitka:</t>
    </r>
  </si>
  <si>
    <t>Razni fazonski komadi, račve, prelazni komadi, redukcije, cijevna koljena, cijevni lukovi, klizne i čvrste točke, prirubnice, vijci i matice, izrada raznih cijevnih navoja, cijevni tuljci, proboji, rozete te ostali materijal za dovođenje kompletne instalacije u funkciju i pogonsko stanje. Cijevna koljena (hamburški lukovi) su od atestiranih bešavnih čeličnih cijevi, oblika prema DIN-u 2605 ili jednako veijedno, oblik A-90°, s radijusom savijanja R = 1,5 D. Cijevna koljena DN 20 i DN 15 izrađuju se savijanjem na licu mjesta.</t>
  </si>
  <si>
    <t>prema HRN EN 13501-1 ili jednako vrijedno cijevnom izolacijom iz negorivog materijala (od mineralnih vlakana) prema HRN EN 13501-1 ili jednako vrijedno, reakcija na požar A1-s1, d0.Predmetna izolacija je izrađena iz šalica od mineralnih vlakana, šalice uzdužno s jedne strane prorezane i kaširane na aluminijsku foliju (oblogu). Toplinska vodljivost λ=0.44 W/mK.</t>
  </si>
  <si>
    <t xml:space="preserve">Predmetna izolacija je izrađena iz fleksibilnog spužvastog materijala na bazi sintetičkog kaučuka, kao teško zapaljivo gradivo,  kvalitete prema EN 13501-1, ili jednako vrijedno, klasa B/BL-s3, d0 </t>
  </si>
  <si>
    <t>- ručna sklopka                                                              kom. 1</t>
  </si>
  <si>
    <t>- elastični priključci                                                        kom. 2</t>
  </si>
  <si>
    <t>- ispušna rešetka                                                           kom. 1</t>
  </si>
  <si>
    <t>- protukišni pokrov za vanjsku ugradnju                        kom. 1</t>
  </si>
  <si>
    <r>
      <t>Pravokutna protupožarna zaklopka namjenjena automatskom zatvaranju požarnih zona u sustavima ventilacije i klimatizacije. Opremljena je s termoosjetnikom (72°C) i elektromotornim pogonom (230V) s pripadajućim krajnjim sklopkama za indikaciju položaja zaklopke (otvoreno/zatvoreno) i automatskim zatvaranjem pri prekidu napajanja. Ovisno o primjeni EI180 (v</t>
    </r>
    <r>
      <rPr>
        <vertAlign val="subscript"/>
        <sz val="10"/>
        <rFont val="Arial"/>
        <family val="2"/>
      </rPr>
      <t>e</t>
    </r>
    <r>
      <rPr>
        <sz val="10"/>
        <rFont val="Arial"/>
        <family val="2"/>
      </rPr>
      <t>,h</t>
    </r>
    <r>
      <rPr>
        <vertAlign val="subscript"/>
        <sz val="10"/>
        <rFont val="Arial"/>
        <family val="2"/>
      </rPr>
      <t>o</t>
    </r>
    <r>
      <rPr>
        <sz val="10"/>
        <rFont val="Arial"/>
        <family val="2"/>
      </rPr>
      <t>, i↔o) S, EI90 (v</t>
    </r>
    <r>
      <rPr>
        <vertAlign val="subscript"/>
        <sz val="10"/>
        <rFont val="Arial"/>
        <family val="2"/>
      </rPr>
      <t>e</t>
    </r>
    <r>
      <rPr>
        <sz val="10"/>
        <rFont val="Arial"/>
        <family val="2"/>
      </rPr>
      <t xml:space="preserve"> i↔o) S ili EI 60 (v</t>
    </r>
    <r>
      <rPr>
        <vertAlign val="subscript"/>
        <sz val="10"/>
        <rFont val="Arial"/>
        <family val="2"/>
      </rPr>
      <t>e</t>
    </r>
    <r>
      <rPr>
        <sz val="10"/>
        <rFont val="Arial"/>
        <family val="2"/>
      </rPr>
      <t xml:space="preserve"> i↔o). </t>
    </r>
    <r>
      <rPr>
        <sz val="11"/>
        <rFont val="Arial"/>
        <family val="2"/>
      </rPr>
      <t>Ispitana na vatrootporna svojstva u skladu s EN 1366-2 ili jednako vrijedno. Izjava o svojstvima proizvoda DoP/FK-EU/DE/003 i oznakom CE. Ispunjava sve zahtjeve norme EN 15650:2010 (EI TT) ili jednako vrijedno. U skladu s normama ISO 10294-4 ili jednako vrijedno, EN 600068-2-52 ili jednako vrijedno. Propuštanje zraka zatvorene lopatice u skladu je s normom EN 1751 ili jednako vrijedno, minimalna klasa 2. Propuštanje zraka u kućištu u skladu je s normom EN 1751 ili jednako vrijedno, klasa B.</t>
    </r>
  </si>
  <si>
    <t>CE certificirana ugradnja s minimalnim udaljenostima između dvije FK-EU zaklopke iznosi 70mm, ispitana prema EN1366-2 ili jednako vrijedno i EN15882-2 ili jednako vrijedno (ugradnja žbukanjem i ugradnja s mineralnom vunom)</t>
  </si>
  <si>
    <t>CE certificirana ugradnja s minimalnim udaljenostima do nosivih strukturnih elemenata (zid, strop) za FK-EU iznosi 40 mm, ispitana prema EN1366-2 ili jednako vrijedno i EN15882-2 ili jednako vrijedno</t>
  </si>
  <si>
    <t>Higijenska izjava o sukladnosti prema VDI 6022 ili jednako vrijedno, ÖNORM H 6020 (02/2007) ili jednako vrijedno i ÖNORM H 6021 (09/2003) ili jednako vrijedno</t>
  </si>
  <si>
    <r>
      <t xml:space="preserve">400x16 priključak </t>
    </r>
    <r>
      <rPr>
        <sz val="11"/>
        <rFont val="Arial"/>
        <family val="2"/>
      </rPr>
      <t>Ø200</t>
    </r>
  </si>
  <si>
    <t>600x48 priključak Ø250</t>
  </si>
  <si>
    <t>600x1500x500-priključak 1x Ø400</t>
  </si>
  <si>
    <t>Regulator je u skladu s normama: EN 13779 (9/2007) ili jednako vrjedno, VDI 6022, list 1 (07/2011) ili jednako vrjedno, VDI 3803 (02/2010) ili jednako vrjedno, DIN 1946, dio 4 (12/2008) ili jednako vrjedno, ONORM H 6021 (09/2003) ili jednako vrjedno, ONORM H 6020 (02/2007) ili jednako vrjedno, VA104-01 (04/2006), 99-3 (04/2003) ili jednako vrjedno.</t>
  </si>
  <si>
    <t>Ø400</t>
  </si>
  <si>
    <t xml:space="preserve">Ø200 </t>
  </si>
  <si>
    <t>Okrugli zračni kanali i fazonski komadi za razvod zraka. Izrađeni od pocinčanog lima, komplet s bezbojnim silikonskim kitom, spojnicama i sličnim priborom za međusobno povezivanje. Debljine limova kanala prema DIN 24145 ili jednako vrijedno.</t>
  </si>
  <si>
    <t>Bešavne čelične cijevi (EN 10210 ili jednako vrijedno) s krajevima pripremljenim za zavarivanje, sljedećih dimenzija i količina:</t>
  </si>
  <si>
    <t>U specificiranu masu lima uključene su prirubnice, Wefa-spojnice, brtve, vijci, uglovi, falcani uzdužni i poprečni spojevi te ukrućenja, uključivo poprečne navojne šipke i omega profile na pozicijama ukrute prema DIN 24190 ili jednako vrijedno.</t>
  </si>
  <si>
    <t>Debljine kanala za dužu stranicu prema DIN 24190 ili jednako vrijedno, oblik F (falcana izvedba), grupa tlakova 1 i  4</t>
  </si>
  <si>
    <r>
      <t xml:space="preserve">   od   501 do 1000 mm  s=0,8     8,1 kg/m</t>
    </r>
    <r>
      <rPr>
        <vertAlign val="superscript"/>
        <sz val="11"/>
        <rFont val="Arial"/>
        <family val="2"/>
      </rPr>
      <t>2</t>
    </r>
    <r>
      <rPr>
        <sz val="11"/>
        <rFont val="Arial"/>
        <family val="2"/>
      </rPr>
      <t xml:space="preserve">    m</t>
    </r>
    <r>
      <rPr>
        <vertAlign val="superscript"/>
        <sz val="11"/>
        <rFont val="Arial"/>
        <family val="2"/>
      </rPr>
      <t>2</t>
    </r>
    <r>
      <rPr>
        <sz val="11"/>
        <rFont val="Arial"/>
        <family val="2"/>
      </rPr>
      <t xml:space="preserve">    247</t>
    </r>
    <r>
      <rPr>
        <sz val="11"/>
        <rFont val="Arial"/>
        <family val="2"/>
      </rPr>
      <t xml:space="preserve">   kg   2001</t>
    </r>
  </si>
  <si>
    <r>
      <t xml:space="preserve">             do   500 mm   s=0,6     6,1 kg/m</t>
    </r>
    <r>
      <rPr>
        <vertAlign val="superscript"/>
        <sz val="11"/>
        <rFont val="Arial"/>
        <family val="2"/>
      </rPr>
      <t>2</t>
    </r>
    <r>
      <rPr>
        <sz val="11"/>
        <rFont val="Arial"/>
        <family val="2"/>
      </rPr>
      <t xml:space="preserve">    m</t>
    </r>
    <r>
      <rPr>
        <vertAlign val="superscript"/>
        <sz val="11"/>
        <rFont val="Arial"/>
        <family val="2"/>
      </rPr>
      <t>2</t>
    </r>
    <r>
      <rPr>
        <sz val="11"/>
        <rFont val="Arial"/>
        <family val="2"/>
      </rPr>
      <t xml:space="preserve">      12</t>
    </r>
    <r>
      <rPr>
        <sz val="11"/>
        <rFont val="Arial"/>
        <family val="2"/>
      </rPr>
      <t xml:space="preserve">   kg       74</t>
    </r>
  </si>
  <si>
    <r>
      <t xml:space="preserve">   od   1001 do 2000 mm  s=1,0   10,2 kg/m</t>
    </r>
    <r>
      <rPr>
        <vertAlign val="superscript"/>
        <sz val="11"/>
        <rFont val="Arial"/>
        <family val="2"/>
      </rPr>
      <t>2</t>
    </r>
    <r>
      <rPr>
        <sz val="11"/>
        <rFont val="Arial"/>
        <family val="2"/>
      </rPr>
      <t xml:space="preserve">    m</t>
    </r>
    <r>
      <rPr>
        <vertAlign val="superscript"/>
        <sz val="11"/>
        <rFont val="Arial"/>
        <family val="2"/>
      </rPr>
      <t>2</t>
    </r>
    <r>
      <rPr>
        <sz val="11"/>
        <rFont val="Arial"/>
        <family val="2"/>
      </rPr>
      <t xml:space="preserve">    779</t>
    </r>
    <r>
      <rPr>
        <sz val="11"/>
        <rFont val="Arial"/>
        <family val="2"/>
      </rPr>
      <t xml:space="preserve">   kg   7946</t>
    </r>
  </si>
  <si>
    <r>
      <t>preko 2000 mm  s=1,25   12,5 kg/m</t>
    </r>
    <r>
      <rPr>
        <vertAlign val="superscript"/>
        <sz val="11"/>
        <rFont val="Arial"/>
        <family val="2"/>
      </rPr>
      <t>2</t>
    </r>
    <r>
      <rPr>
        <sz val="11"/>
        <rFont val="Arial"/>
        <family val="2"/>
      </rPr>
      <t xml:space="preserve">    m</t>
    </r>
    <r>
      <rPr>
        <vertAlign val="superscript"/>
        <sz val="11"/>
        <rFont val="Arial"/>
        <family val="2"/>
      </rPr>
      <t>2</t>
    </r>
    <r>
      <rPr>
        <sz val="11"/>
        <rFont val="Arial"/>
        <family val="2"/>
      </rPr>
      <t xml:space="preserve">    126</t>
    </r>
    <r>
      <rPr>
        <sz val="11"/>
        <rFont val="Arial"/>
        <family val="2"/>
      </rPr>
      <t xml:space="preserve">   kg   1575</t>
    </r>
  </si>
  <si>
    <r>
      <t>ukupno:    m</t>
    </r>
    <r>
      <rPr>
        <vertAlign val="superscript"/>
        <sz val="11"/>
        <rFont val="Arial"/>
        <family val="2"/>
      </rPr>
      <t>2</t>
    </r>
    <r>
      <rPr>
        <sz val="11"/>
        <rFont val="Arial"/>
        <family val="2"/>
      </rPr>
      <t xml:space="preserve">   1164</t>
    </r>
    <r>
      <rPr>
        <sz val="11"/>
        <rFont val="Arial"/>
        <family val="2"/>
      </rPr>
      <t xml:space="preserve">                 .</t>
    </r>
  </si>
  <si>
    <t>Predmetna izolacija je izrađena iz fleksibilnog spužvastog materijala na bazi sintetičkog kaučuka, kao teško zapaljivo gradivo, kvalitete prema EN 13501-1 ili jednako vrijedno, klasa B/BL-s3, d0</t>
  </si>
  <si>
    <t>Euroklasa gorivosti: A1 sukladno EN 13501-1 ili jednako vrijedno</t>
  </si>
  <si>
    <t>Protupožarna obloga limenih zračnih kanala EI90' prema HRN - DIN 4102 ili jednako vrijedno, isporuka i stručna montaža 40 mm silikatnih ploča otpornih na požar sa cementnim vezivom, otpornih na vlagu, negorivih (u klasi A1), sustav osiguranja kakvoće prema NBN EN ISO 9002 ili jednako vrijedno. Preklopne trake na sljubnicima izvesti od traka d=10 mm i širine b=100 mm.</t>
  </si>
  <si>
    <t xml:space="preserve">Komplet sa potrebnim ovjesima i svim potrebnim potrošnim materijalom. </t>
  </si>
  <si>
    <t>Unutarnja jedinica</t>
  </si>
  <si>
    <t>Vanjska jedinica</t>
  </si>
  <si>
    <t xml:space="preserve">Zrakom hlađena vanjska jedinica Mini PVRT sustava u izvedbi toplinske pumpe s ugrađenim hermetičkim kompresorom i izmjenjivačem. Kućište uređaja je izrađeno od pocinčanog i plastificiranog čeličnog lima te je antikorozivno zaštićeno od  atmosferskih uvjeta.  Ulaz zraka za hlađenje kondenzatora je sa stražnje i lijeve bočne strane, a ispuh prema naprijed. </t>
  </si>
  <si>
    <t xml:space="preserve">Zrakom hlađena vanjska jedinica PVRT sustava u izvedbi toplinske pumpe s ugrađenim hermetičkim kompresorom i izmjenjivačem. Kućište uređaja je izrađeno od pocinčanog i plastificiranog čeličnog lima te je antikorozivno zaštićeno od  atmosferskih uvjeta.  Ulaz zraka za hlađenje kondenzatora je s četiri bočne strane, a ispuh prema gore. </t>
  </si>
  <si>
    <t>Unutarnja kanalna jedinica PVRT sustava za skrivenu ugradnju u spušteni strop opremljena ventilatorom, izmjenjivačem topline za direktnu ekspanziju, elektronskim ekspanzijskim ventilom, elektronikom, filterom zraka i svim drugim elementima potrebnim za zaštitu, kontrolu i regulaciju uređaja i temperature. Uređaj je male visine ugradnje od samo 275mm raspoloživog vanjskog statičkog tlaka do 120Pa s ugrađenim filterom za zrak. U uređaju je ugrađena pumpica za odvod kondenzata maksimalne visine dizanja 850 mm.</t>
  </si>
  <si>
    <t xml:space="preserve">Žičani elektronski prostorni regulator s LCD displejom za upravljanje i kontrolu unutarnjih PVRT jedinica s integriranim tjednim vremenskim programatorom.  Osnovne funkcije upravljača su on/off, izbor načina rada, podešavanje temperature i protoka zraka, jednostavan tajmer (programiranje vremena odgode on ili off), podsjetnik na potrebu čišćenja filtera i samodijagnostika kvarova. Uređaj može upravljati s grupom do 8 unutarnjih jedinica u slijednom radu. </t>
  </si>
  <si>
    <t>Centralni daljinski upravljač s LCD displejom za upravljanje i kontrolu do 64 unutarnje PVRT jedinice. Dodatne funkcije centralnog daljinskog upravljača su raspoređivanje do 64 unutarnje jedinice u do 4 zone (do 16 jedinica po zoni), objedinjeno upravljanje s do 16 odvojenih PVRT sustava, zadavanje ograničenja  lokalnim upravljačima (4 razine ograničenja mijenjanja postavki), mogućnost paralelnog rada s drugim centralnim upravljačima (do 10 upravljača u upravljačkom krugu).</t>
  </si>
  <si>
    <t>Gateway za povezivanje mreže sustava s centralnim Modbus upravljačkim sustavom za upravljanje zgradom na mjestu ugradnje.</t>
  </si>
  <si>
    <t>Svi parozaporno izolirani cjevovodi dodatno se oblažu s 20 mm mineralne vune u oblozi od armirane aluminijske folije. Euroklasa gorivosti: A1 sukladno EN 13501-1 ili jednako vrijedno.</t>
  </si>
  <si>
    <t>Rashladni medij  za nadopunu PVRT i split sistema:</t>
  </si>
  <si>
    <t>-Kanalski osjetnik temperature
NTC20K 300mm</t>
  </si>
  <si>
    <t>-Fiting za montažu osjetnika na kanal</t>
  </si>
  <si>
    <t>-Cijevni osjetnik temperature
NTC20K 100mm</t>
  </si>
  <si>
    <t>-Čahura za uronski osjetnik temperature , L=100mm</t>
  </si>
  <si>
    <t>-Kanalski osjetnik temperature i rel. vlage</t>
  </si>
  <si>
    <t>-Kanalski osjetnik temperature i rel. vlage  s integriranim higrostatom i LCD display-om</t>
  </si>
  <si>
    <t>-Kanalski osjetnik VOC i CO2</t>
  </si>
  <si>
    <t>-Osjetnik diferencijalnog tlaka 0-5000 Pa, 
0-10V, 0…1000/2000/3000/5000 Pa</t>
  </si>
  <si>
    <t>-Osjetnik diferencijalnog tlaka -0…+50/-50..+50/0...100/-100…+100 Pa, 0-10V, (klasa točnosti ± 2% FS), 0-10V, uklj. cjevčice i montažni pribor</t>
  </si>
  <si>
    <t>-Osjetnik dif. tlaka za tekućine 0-4 bar, 0-10V</t>
  </si>
  <si>
    <t xml:space="preserve">-Diferencijalni presostat filtera 50-500 Pa; </t>
  </si>
  <si>
    <t>-Diferencijalni presostat ventilatora 20-300 Pa</t>
  </si>
  <si>
    <t>-Protusmrzavajući termostat, kapilara 6 m</t>
  </si>
  <si>
    <t>-EM Pogon žaluzina 24Vac, 0-10V, 40Nm s pov. oprugom u zaštitnom kućištu IP66 i NEMA4</t>
  </si>
  <si>
    <t>-EM Pogon žaluzina 24Vac, 0-10V, 40Nm</t>
  </si>
  <si>
    <t>-Troputni regulacijski ventil
DN32, PN16, kvs16</t>
  </si>
  <si>
    <t>-Fitinzi za ventil DN32</t>
  </si>
  <si>
    <t>-Elektromotorni pogon ventila, napajanje 24VAC, kontrolni signal 0-10V</t>
  </si>
  <si>
    <t>-Troputni regulacijski ventil
DN25, PN16, kvs10</t>
  </si>
  <si>
    <t>-Fitinzi za ventil DN25</t>
  </si>
  <si>
    <t>Tlačno neovisni regulacijsko balansirajući ventil za proporcijalnu regulaciju DN100, PN16, protok 18000 - 75900 l/h</t>
  </si>
  <si>
    <t>Pogon ventila za proporcijalnu regulaciju, 24V</t>
  </si>
  <si>
    <t>Upravljačko/integracijski  DDC kontroler
s mogućnošću komunikacije po Bacnet IP, Bacnet MSTP, Modbus Serial  (RS485),   Modbus TCP/IP  protokolu  s ugrađenim Web    serverom za  grafički prikaz rada postrojenja. Mogućnost grafičke prezentacije rada sustava i upravljanje preko bilo kojeg WEB pretraživača koristeći HTML5 tehnologiju. Sustav  je moguće daljinski programirati i servisirati s udaljene lokacije putem  IP konekcije 
32 ulaza/izlaza  ( 16UI, 8AO, 8DO)</t>
  </si>
  <si>
    <t>U/I modul za proširenje osnovnog regulatora s 20 ulaza/izlaza  (12UI,4DO,4AO)</t>
  </si>
  <si>
    <t>U/I modul s 16 DI i modbus RTU/BACnet komunikacijom</t>
  </si>
  <si>
    <t>Napojna jedinica 230VAC/24VDC</t>
  </si>
  <si>
    <t>Switch 5-portni za ugradnju na DIN šinu</t>
  </si>
  <si>
    <t>-10" Touch LCD WEB panel</t>
  </si>
  <si>
    <t>-nadzor nad ugradnjom opreme u polju
-ugađanje opreme u polju
-puštanje u rad
-testiranje isporučene opreme  
-testiranje isporučene opreme
-podešavanje parametara regulacije sukladno projektantskim i korisničkim zahtjevima
-izrada uputstava za rad
-obuka osoblja krajnjeg korisnika</t>
  </si>
  <si>
    <t>Integracija PVRT sustava putem modbus RTU protokola ( ukupno je predviđena integracija 7 unutarnjih PVRT jedinica)</t>
  </si>
  <si>
    <t>Specijalistički radovi programiranja na nivou CNUS-a (CNUS predviđen u fazi 1)</t>
  </si>
  <si>
    <t>Priprema vode (demineralizacija vode) prema normi VDI2035/2 ili jednako vrijedno, mobilnim uređajem na objektu putem by-pass metode uporabom Vadion granulata. Pripremljena voda mora imati slijedeće parametre :
- sadržaj kisika (O2) ≤ 0,1 mg/l
- električna provodljivost ≤ 100 μS/cm
- vrijednost Ph  8,2-8,5 
- tvrdoća  vode 0,11° dH
- zaštita od smrzavanja do -15°C uz izdavanje atesta</t>
  </si>
  <si>
    <t>- čelik kvalitete S235 JR ili jednako vrijedno                  kg    8.500
- beton razreda C25/30 ili jednako vrijedno                       m3   1,6
- armatura kvalitete B 500B i B 500A 
  ili jednako vrijedno                                                            kg    144
- oplata                                                                               m2   6,4</t>
  </si>
  <si>
    <t>prema normi HRN DIN 4102/XI, ili jednako vrijedno, klase R90.</t>
  </si>
  <si>
    <t xml:space="preserve">Nakon montaže vodenog dijela, obaviti tlačnu probu instalacije prema DIN-u 4756 ili jednako vrijedno, uz sastavljanje odgovarajućeg zapisnika. Provesti trodnevni probni pogon instalacije i pogonske opreme, uz reguliranje svih uređaja od strane ovlaštenih osoba. Uključiti konačno puštanje instalacije u pogon zajedno sa svim potrebnim podešavanjima i mjerenjima, dokumentirati ovjerenim zapisnicima. </t>
  </si>
  <si>
    <r>
      <t>Protok zraka - odsis: 35000÷40000 m</t>
    </r>
    <r>
      <rPr>
        <vertAlign val="superscript"/>
        <sz val="11"/>
        <color indexed="8"/>
        <rFont val="Arial"/>
        <family val="2"/>
      </rPr>
      <t>3</t>
    </r>
    <r>
      <rPr>
        <sz val="11"/>
        <color indexed="8"/>
        <rFont val="Arial"/>
        <family val="2"/>
      </rPr>
      <t>/h</t>
    </r>
  </si>
  <si>
    <t>Dvostruka cirkulacijska pumpa s elektronskom regulacijom broja okretaja kruga tople vode 80/60°C</t>
  </si>
  <si>
    <r>
      <t>Q</t>
    </r>
    <r>
      <rPr>
        <vertAlign val="subscript"/>
        <sz val="11"/>
        <rFont val="Arial"/>
        <family val="2"/>
      </rPr>
      <t xml:space="preserve">H </t>
    </r>
    <r>
      <rPr>
        <sz val="11"/>
        <rFont val="Arial"/>
        <family val="2"/>
      </rPr>
      <t xml:space="preserve">  = 149 kW</t>
    </r>
  </si>
  <si>
    <r>
      <t>N</t>
    </r>
    <r>
      <rPr>
        <vertAlign val="subscript"/>
        <sz val="11"/>
        <rFont val="Arial"/>
        <family val="2"/>
      </rPr>
      <t>EL..</t>
    </r>
    <r>
      <rPr>
        <sz val="11"/>
        <rFont val="Arial"/>
        <family val="2"/>
      </rPr>
      <t xml:space="preserve"> = 48,4 kW</t>
    </r>
  </si>
  <si>
    <t xml:space="preserve"> -           Automatika za kaskadni rad</t>
  </si>
  <si>
    <t>Protok =7,91 l/s</t>
  </si>
  <si>
    <t>Masa = 1336 kg</t>
  </si>
  <si>
    <t>Dimenzije v/š/d = 1805/1097/4025 mm</t>
  </si>
  <si>
    <t>Pmax = 73,0 kW</t>
  </si>
  <si>
    <t>Imax = 122,0 A</t>
  </si>
  <si>
    <t xml:space="preserve">TROŠKOVNIK STROJARSKE OPREME, MATERIJALA I RADOVA
</t>
  </si>
  <si>
    <t>TROŠKOVNIK                                   Prilog I.</t>
  </si>
  <si>
    <t>OPĆI UVJETI UZ TROŠKOVNIK</t>
  </si>
  <si>
    <t xml:space="preserve">Sve radove izvesti do pune funkcionalnosti prema opisu pojedinih stavaka troškovnika i uvodnih općih opisa pojedinih grupa radova. </t>
  </si>
  <si>
    <t>Ukoliko se ukažu eventualne nejednakosti između projekata i stanja na gradilištu izvoditelj radova dužan je blagovremeno obavjestiti investitora i projektanta i zatražiti objašnjenja.</t>
  </si>
  <si>
    <t>Sve mjere u planovima provjeriti u naravi. Svu kontrolu vršiti bez posebne naplate.</t>
  </si>
  <si>
    <t>U cijeni stavke treba ukalkulirati i sve troškove osiguranja uskladištenog materijala, sve do ugradbe ili primopredaje istog.</t>
  </si>
  <si>
    <t>Sve eventualne nejasnoće treba izvođač riješiti prije davanja ponude, jer se naknadni zahtjevi neće uvažiti. Prije izvođenja radova treba provjeriti kvalitetu materijala koji se ugrađuje, od strane projektanta ili nadzornog inženjera i izvesti radove u skladu s detaljima izvedbe.</t>
  </si>
  <si>
    <t>Eventualne promjene u detaljima ili materijalu treba izvođač dogovoriti s projektantom ili nadležnim nadzornim inženjerom.</t>
  </si>
  <si>
    <t>Zabranjena je upotreba materijala - osnovnog ili pomoćnog, koji nije predviđen opisom, nacrtima i detaljima, osim ukoliko to nije dogovorno utvrđeno sa projektantom ili nadzornim inženjerom.</t>
  </si>
  <si>
    <t>Ukoliko izvođač ipak izvede radove na neodgovarajući način i od neodgovarajućih materijala, dužan je na svoj trošak izvesti iste od materijala tražene kvalitete i na opisan način, uz prethodno otklanjanje nekvalitetnih radova.</t>
  </si>
  <si>
    <t>Ukoliko prije početka izvođenja radova izvođač ustanovi da je došlo do promjene uvjeta za izvođenje radova, dužan je o tome upozoriti nadzornog inženjera i dogovorno riješiti i zapisnički ustanoviti kvalitetu izvođenja radova.</t>
  </si>
  <si>
    <t>Pri radu treba obavezno primjenjivati sve potrebne mjere zaštite na radu. Ukoliko nadzorni inženjer uoči da se ovih pravila izvoditelj ne pridržava može mu se zabraniti daljnji rad dok ga ne organizira u skladu s pravilima.</t>
  </si>
  <si>
    <t>Prilikom izvođenja radova, izvoditelj treba zaštititi sve susjedne plohe, dijelove konstrukcije i prethodno izvedene radove na prikladan način a u skladu sa pravilima zaštite na radu, tako da ne dođe do oštećenja gore navedenoga. Troškove zaštite treba izvoditelj uračunati u jediničnu cijenu.</t>
  </si>
  <si>
    <t>Ukoliko ipak dođe do oštećenja prethodno izvedenih radova za koje je odgovoran izvoditelj ili njegov kooperant, dužan je iste o svom trošku dovesti u stanje prije oštećenja ili naručiti iste radove kod drugog izvoditelja na svoj teret. Popravak treba izvesti u primarno određenom roku ili dogovorno.</t>
  </si>
  <si>
    <t>Kvaliteta izvedenih radova:</t>
  </si>
  <si>
    <t>Izvoditelj treba kvalitetu ugrađenih materijala i stručnosti radnika dokazati odgovarajućim atestima i uvjerenjima izdanim od strane za to ovlaštene organizacije.</t>
  </si>
  <si>
    <t>Po završetku izvedenih radova, ali i u tijeku radova ukoliko je nužno zbog usklađivanja s drugim izvoditeljima, izvoditelj je dužan stalno čistiti radni prostor, plohe i prethodno izvedene radove koje je svojim radom ev. zaprljao, ili iste radove dogovoriti sa drugim izvoditeljem a sve na svoj trošak.</t>
  </si>
  <si>
    <t xml:space="preserve">Izvoditelj je također dužan ukloniti sve zaštitne i pomoćne konstrukcije u roku koji je predviđen za izvođenje radova i na svoj trošak. </t>
  </si>
  <si>
    <t>Sve radove izvoditelj treba izvesti u skladu s nacrtima i detaljima izvedbe, prethodnom dogovoru s projektantom te važećim standardima i tehničkim uvjetima za odgovarajuću vrstu radova.</t>
  </si>
  <si>
    <t>Upis u građ. dnevnik</t>
  </si>
  <si>
    <t>U građ. dnevnik obavezno evidentirati:</t>
  </si>
  <si>
    <t>vremenske i ostale uvjete za vrijeme izvođenja radova, kvalitetu i stanje pojedinih podloga prije nastavka izvođenja završnih radova, uočene nedostatke i način njihovog otklanjanja, podatke o kontrolnim ispitivanjima, preuzimanje faza radova</t>
  </si>
  <si>
    <t>Obračun</t>
  </si>
  <si>
    <t>Obračun radova vršiti će se prema opisu u pojedinoj stavci odnosno u skladu sa važećim građevinskim normama.</t>
  </si>
  <si>
    <t xml:space="preserve">Po završetku radova kvalitetu izvedenih radova treba izvoditelj ustanoviti zapisnički s nadzornim inženjerom. </t>
  </si>
  <si>
    <t>Ukoliko se ustanovi da su radovi izvedeni nekvalitetno, izvoditelj je dužan iste ponovo izvesti u traženoj kvaliteti ili iste naručiti kod drugog izvoditelja, a sve u najkraćem dogovorenom roku i na svoj trošak.</t>
  </si>
  <si>
    <t>Osim navedenih općih uvjeta, za određene grupe radova vrijede posebne opće napomene kojih se zajedno sa ovim općim uvjetima treba pridržavati .</t>
  </si>
  <si>
    <t>Posebne opće napomene dane su u sklopu odgovarajućih grupa radova.</t>
  </si>
  <si>
    <t>NAKNADNI RADOVI</t>
  </si>
  <si>
    <t>Za naknadne radove čiji opisi se ne nalaze u troškovniku, a koji se imaju izvesti po nalogu nadzornog inženjera, obračun se vrši po stvarnim troškovima rada i materijala odnosno prethodno dostavljenim ponudama.</t>
  </si>
  <si>
    <t>Za naknadne radove čiji se opisi nalaze u ugovornom troškovniku primjenjivati će se ugovorne jedinične cijene.</t>
  </si>
  <si>
    <t>Sva odstupanja stvarno izvedenih količina u odnosu na količine predviđene projektantskim troškovima (+ ili -) obračunati će se prema stvarno izvršenim radovima što će se evidentirati konačnim obračunom putem građ. knjige.</t>
  </si>
  <si>
    <t>MATERIJAL</t>
  </si>
  <si>
    <t>Pod tim nazivom se podrazumjeva cijena materijala tj. dobavna cijena i to kako glavnog materijala, tako i pomoćnog, veznog materijala i sl.</t>
  </si>
  <si>
    <t>U cijenu materijala uključena je i cijena transportnih troškova bez obzira na prijevozno sredstvo sa svim prijenosima, utovarima i istovarima, te uskladištenje i čuvanje na gradilištu od unošenja (prebacivanje, zaštita i sl.), kao i davanje potrebnih uzoraka kod pojedinih vrsta materijala, sva potrebna ispitivanja, dobava certifikata i drugih dokaza kvalitete.</t>
  </si>
  <si>
    <t>RAD</t>
  </si>
  <si>
    <t>U cijenu materijala i rada uključena je i cijena transportnih troškova bez obzira na prijevozno sredstvo sa svim prijenosima, utovarima i istovarima, te uskladištenje i čuvanje na gradilištu od unošenja (prebacivanje, zaštita i sl.), kao i davanje potrebnih uzoraka kod pojedinih vrsta materijala.</t>
  </si>
  <si>
    <r>
      <t xml:space="preserve">U kalkulaciji rada treba uključiti sav rad, kako glavni tako i pomoćni, te sav unutarnji transport kao i </t>
    </r>
    <r>
      <rPr>
        <b/>
        <sz val="10"/>
        <rFont val="Arial"/>
        <family val="2"/>
      </rPr>
      <t xml:space="preserve">čišćenje prostora u tijeku radova te odvoz šute i viška materijala s gradilišta. </t>
    </r>
  </si>
  <si>
    <t>Ujedno treba uključiti sav rad oko zaštite gotovih konstrukcija i dijelova objekta od štetnog utjecaja vrućine, hladnoće i sl.</t>
  </si>
  <si>
    <t>SKELE</t>
  </si>
  <si>
    <t xml:space="preserve">Sve vrste skele bez obzira na visinu ulaze u jediničnu cijenu pojedinog rada. </t>
  </si>
  <si>
    <t>Skela mora biti na vrijeme postavljena kako ne bi nastao zastoj u radu. Pod pojmom skela podrazumjeva se i prilaz istoj, te ograda. Ujedno su uključeni i prilazi, te mostovi za betoniranje konstrukcija i sl.</t>
  </si>
  <si>
    <t>ZIMSKI I LJETNI RAD</t>
  </si>
  <si>
    <t>Ukoliko je u ugovoreni termin izvršenja objekta uključen i zimski odnosno ljetni period, to se neće posebno izvoditelju priznavati na ime naknade, već sve mora biti uključeno u jediničnu cijenu. Za vrijeme zime građevina se mora zaštititi. Svi eventualno smrznuti dijelovi moraju se ukloniti i izvesti ponovno bez bilo kakve naplate. Ukoliko je temperatura niža od temperature pri kojoj je dozvoljen određeni rad, a investitor ipak traži da se radovi izvode, izvoditelj ima pravo računati naknadu po važećoj normi ali u tom slučaju izvoditelj snosi punu odgovornost za ispravnost i kvalitetu izvedenih radova.</t>
  </si>
  <si>
    <t>To isto vrijedi i za zaštitu radova tokom ljeta od prebrzog sušenja uslijed visoke temperature. Ukoliko dođe do kašnjenja u dinamici krivnjom izvoditelja, dodatne troškove snosi izvoditelj.</t>
  </si>
  <si>
    <t>SPECIFIČNI UVJETI RADA</t>
  </si>
  <si>
    <t>U cijenu radova potrebno je uračunati specifične uvjete rada unutar AKD-a. Radovi se moraju organizirati na način da minimalno ometaju rad okolnih odjela. Uračunati sva otežanja uvjeta rada, noćni rad, rad u smjenama, rad vikendima i specifičan rad u koordinaciji s osobljem AKD-a, specifičnim mjerama osiguranja i provjera ulaza.  Uračunati položaj u gradu (Savska ulica) te s tim u vezi uvjete dobivanja potrebnih dozvola od strane gradskih službi.</t>
  </si>
  <si>
    <t>FAKTORI</t>
  </si>
  <si>
    <t>Na jediničnu cijenu radne snage izvoditelj ima pravo zaračunati faktor prema postojećim gospodarskim instrumentima na osnovu zakonskih propisa.</t>
  </si>
  <si>
    <t>Izvođač faktorom obuhvaćai i slijedeće radove, koji se neće zasebno obračunavati kao naknadni rad, i to:</t>
  </si>
  <si>
    <t>* kompletnu režiju gradilišta, uključujući dizalice, mostove, svu potrebnu mehanizaciju i sl.</t>
  </si>
  <si>
    <t>* izvedbu privremenih pristupnih puteva u okviru gradilišta uključivo s prostorom za pranje mehanizacije</t>
  </si>
  <si>
    <t>* sva ispitivanja materijala,</t>
  </si>
  <si>
    <t>* barake za smještaj radnika i kancelarije gradilišta,</t>
  </si>
  <si>
    <t>* uskladištenje materijala i elemenata za instalaterske radove do njihove ugradbe,</t>
  </si>
  <si>
    <t>* uređenje gradilišta po završetku rada, sa otklanjanjem svih otpadaka, šute, ostataka građevnog materijala, inventara, pomoćnih objekata, itd.</t>
  </si>
  <si>
    <t>Nudi se (modeli i tip):____________________________________</t>
  </si>
  <si>
    <t>Nudi se (model i tip):_____________________________________</t>
  </si>
  <si>
    <t xml:space="preserve">Minimalne tehničke karakteristike: </t>
  </si>
  <si>
    <t>Minimalne tehničke karakteristike:</t>
  </si>
  <si>
    <t>Radno područje u grijanju: od -25 do +15°C</t>
  </si>
  <si>
    <t>SCOP &gt; 4,5 (dopušteno odstupanje -10%)</t>
  </si>
  <si>
    <t>Radna tvar je R410A ili R454B ili R32 ili R452B</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</si>
</sst>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 [$kn-41A]"/>
    <numFmt numFmtId="167" formatCode="#,##0.00\ &quot;kn&quot;"/>
    <numFmt numFmtId="168" formatCode="#,##0\ [$€-1]"/>
    <numFmt numFmtId="169" formatCode="#,##0\ [$€-1]_);\(#,##0\ [$€-1]\)"/>
    <numFmt numFmtId="170" formatCode="#,##0.00\ [$€-1]"/>
    <numFmt numFmtId="171" formatCode="&quot;Da&quot;;&quot;Da&quot;;&quot;Ne&quot;"/>
    <numFmt numFmtId="172" formatCode="&quot;Istinito&quot;;&quot;Istinito&quot;;&quot;Neistinito&quot;"/>
    <numFmt numFmtId="173" formatCode="&quot;Uključeno&quot;;&quot;Uključeno&quot;;&quot;Isključeno&quot;"/>
    <numFmt numFmtId="174" formatCode="[$€-2]\ #,##0.00_);[Red]\([$€-2]\ #,##0.00\)"/>
    <numFmt numFmtId="175" formatCode="&quot;Yes&quot;;&quot;Yes&quot;;&quot;No&quot;"/>
    <numFmt numFmtId="176" formatCode="&quot;True&quot;;&quot;True&quot;;&quot;False&quot;"/>
    <numFmt numFmtId="177" formatCode="&quot;On&quot;;&quot;On&quot;;&quot;Off&quot;"/>
    <numFmt numFmtId="178" formatCode="#,##0.00_ ;\-#,##0.00\ "/>
    <numFmt numFmtId="179" formatCode="0.0"/>
    <numFmt numFmtId="180" formatCode="#,##0.00_ ;[Red]\-#,##0.00\ "/>
    <numFmt numFmtId="181" formatCode="#,##0.000"/>
    <numFmt numFmtId="182" formatCode="#,##0.0"/>
    <numFmt numFmtId="183" formatCode="#,##0.0000"/>
    <numFmt numFmtId="184" formatCode="#,##0.00\ [$DM-407]"/>
    <numFmt numFmtId="185" formatCode="0#"/>
    <numFmt numFmtId="186" formatCode="00#"/>
    <numFmt numFmtId="187" formatCode="00&quot;. &quot;"/>
    <numFmt numFmtId="188" formatCode="#,##0.00\ _k_n"/>
    <numFmt numFmtId="189" formatCode="[$-41A]d\.\ mmmm\ yyyy"/>
    <numFmt numFmtId="190" formatCode="[$¥€-2]\ #,##0.00_);[Red]\([$€-2]\ #,##0.00\)"/>
    <numFmt numFmtId="191" formatCode="_-* #,##0.00&quot; kn&quot;_-;\-* #,##0.00&quot; kn&quot;_-;_-* \-??&quot; kn&quot;_-;_-@_-"/>
    <numFmt numFmtId="192" formatCode="0.000"/>
    <numFmt numFmtId="193" formatCode="0.0000"/>
    <numFmt numFmtId="194" formatCode="0_)"/>
    <numFmt numFmtId="195" formatCode="#,##0\ &quot;kn&quot;"/>
  </numFmts>
  <fonts count="68">
    <font>
      <sz val="11"/>
      <name val="Arial"/>
      <family val="2"/>
    </font>
    <font>
      <sz val="11"/>
      <color indexed="8"/>
      <name val="Calibri"/>
      <family val="2"/>
    </font>
    <font>
      <sz val="12"/>
      <name val="Arial CE"/>
      <family val="0"/>
    </font>
    <font>
      <sz val="10"/>
      <name val="CRO_Dutch"/>
      <family val="2"/>
    </font>
    <font>
      <sz val="11"/>
      <color indexed="8"/>
      <name val="Arial"/>
      <family val="2"/>
    </font>
    <font>
      <sz val="10"/>
      <name val="Helv"/>
      <family val="0"/>
    </font>
    <font>
      <sz val="10"/>
      <name val="Arial"/>
      <family val="2"/>
    </font>
    <font>
      <b/>
      <sz val="11"/>
      <name val="Arial"/>
      <family val="2"/>
    </font>
    <font>
      <sz val="11"/>
      <name val="Helv"/>
      <family val="0"/>
    </font>
    <font>
      <sz val="11"/>
      <color indexed="10"/>
      <name val="Arial"/>
      <family val="2"/>
    </font>
    <font>
      <b/>
      <sz val="12"/>
      <name val="Arial"/>
      <family val="2"/>
    </font>
    <font>
      <sz val="10"/>
      <color indexed="8"/>
      <name val="Arial CE"/>
      <family val="2"/>
    </font>
    <font>
      <sz val="10"/>
      <name val="MS Sans Serif"/>
      <family val="2"/>
    </font>
    <font>
      <sz val="9"/>
      <name val="Tahoma"/>
      <family val="2"/>
    </font>
    <font>
      <sz val="12"/>
      <name val="Arial"/>
      <family val="2"/>
    </font>
    <font>
      <b/>
      <sz val="10"/>
      <name val="Arial"/>
      <family val="2"/>
    </font>
    <font>
      <b/>
      <i/>
      <sz val="11"/>
      <name val="Arial"/>
      <family val="2"/>
    </font>
    <font>
      <sz val="8"/>
      <name val="Arial"/>
      <family val="2"/>
    </font>
    <font>
      <vertAlign val="superscript"/>
      <sz val="11"/>
      <color indexed="8"/>
      <name val="Arial"/>
      <family val="2"/>
    </font>
    <font>
      <u val="single"/>
      <sz val="11"/>
      <name val="Arial"/>
      <family val="2"/>
    </font>
    <font>
      <sz val="11"/>
      <name val="Arial Narrow"/>
      <family val="2"/>
    </font>
    <font>
      <vertAlign val="superscript"/>
      <sz val="11"/>
      <name val="Arial Narrow"/>
      <family val="2"/>
    </font>
    <font>
      <vertAlign val="subscript"/>
      <sz val="10"/>
      <name val="Arial"/>
      <family val="2"/>
    </font>
    <font>
      <vertAlign val="superscript"/>
      <sz val="11"/>
      <name val="Arial"/>
      <family val="2"/>
    </font>
    <font>
      <vertAlign val="subscript"/>
      <sz val="11"/>
      <name val="Arial"/>
      <family val="2"/>
    </font>
    <font>
      <sz val="11"/>
      <name val="UniversalMath1 BT"/>
      <family val="1"/>
    </font>
    <font>
      <b/>
      <sz val="14"/>
      <name val="Arial"/>
      <family val="2"/>
    </font>
    <font>
      <b/>
      <sz val="9"/>
      <name val="Arial"/>
      <family val="2"/>
    </font>
    <font>
      <sz val="9"/>
      <name val="Arial"/>
      <family val="2"/>
    </font>
    <font>
      <b/>
      <u val="single"/>
      <sz val="10"/>
      <name val="Arial"/>
      <family val="2"/>
    </font>
    <font>
      <sz val="11"/>
      <color indexed="9"/>
      <name val="Calibri"/>
      <family val="2"/>
    </font>
    <font>
      <sz val="11"/>
      <color indexed="17"/>
      <name val="Calibri"/>
      <family val="2"/>
    </font>
    <font>
      <u val="single"/>
      <sz val="11"/>
      <color indexed="12"/>
      <name val="Arial"/>
      <family val="2"/>
    </font>
    <font>
      <b/>
      <sz val="11"/>
      <color indexed="63"/>
      <name val="Calibri"/>
      <family val="2"/>
    </font>
    <font>
      <b/>
      <sz val="11"/>
      <color indexed="1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0"/>
      <color indexed="8"/>
      <name val="Myriad Pro"/>
      <family val="2"/>
    </font>
    <font>
      <sz val="11"/>
      <color indexed="10"/>
      <name val="Calibri"/>
      <family val="2"/>
    </font>
    <font>
      <u val="single"/>
      <sz val="11"/>
      <color indexed="20"/>
      <name val="Arial"/>
      <family val="2"/>
    </font>
    <font>
      <b/>
      <sz val="11"/>
      <color indexed="9"/>
      <name val="Calibri"/>
      <family val="2"/>
    </font>
    <font>
      <i/>
      <sz val="11"/>
      <color indexed="23"/>
      <name val="Calibri"/>
      <family val="2"/>
    </font>
    <font>
      <b/>
      <sz val="11"/>
      <color indexed="8"/>
      <name val="Calibri"/>
      <family val="2"/>
    </font>
    <font>
      <sz val="11"/>
      <color indexed="62"/>
      <name val="Calibri"/>
      <family val="2"/>
    </font>
    <font>
      <sz val="11"/>
      <color indexed="10"/>
      <name val="UniversalMath1 BT"/>
      <family val="1"/>
    </font>
    <font>
      <b/>
      <sz val="11"/>
      <color indexed="10"/>
      <name val="Arial"/>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u val="single"/>
      <sz val="11"/>
      <color theme="10"/>
      <name val="Arial"/>
      <family val="2"/>
    </font>
    <font>
      <sz val="11"/>
      <color rgb="FF3F3F76"/>
      <name val="Calibri"/>
      <family val="2"/>
    </font>
    <font>
      <sz val="10"/>
      <color theme="1"/>
      <name val="Myriad Pro"/>
      <family val="2"/>
    </font>
    <font>
      <b/>
      <sz val="11"/>
      <color rgb="FF3F3F3F"/>
      <name val="Calibri"/>
      <family val="2"/>
    </font>
    <font>
      <b/>
      <sz val="11"/>
      <color theme="1"/>
      <name val="Calibri"/>
      <family val="2"/>
    </font>
    <font>
      <sz val="11"/>
      <color rgb="FFFF0000"/>
      <name val="Calibri"/>
      <family val="2"/>
    </font>
    <font>
      <sz val="11"/>
      <color rgb="FFFF0000"/>
      <name val="Arial"/>
      <family val="2"/>
    </font>
    <font>
      <sz val="11"/>
      <color rgb="FFFF0000"/>
      <name val="UniversalMath1 BT"/>
      <family val="1"/>
    </font>
    <font>
      <b/>
      <sz val="11"/>
      <color rgb="FFFF0000"/>
      <name val="Arial"/>
      <family val="2"/>
    </font>
    <font>
      <b/>
      <sz val="12"/>
      <color rgb="FFFF0000"/>
      <name val="Arial"/>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right/>
      <top/>
      <bottom style="thin"/>
    </border>
    <border>
      <left style="thin"/>
      <right style="thin"/>
      <top style="thin"/>
      <bottom style="thin"/>
    </border>
    <border>
      <left style="thin"/>
      <right>
        <color indexed="63"/>
      </right>
      <top style="thin"/>
      <bottom style="thin"/>
    </border>
    <border>
      <left/>
      <right/>
      <top style="thin"/>
      <bottom style="thin"/>
    </border>
    <border>
      <left>
        <color indexed="63"/>
      </left>
      <right>
        <color indexed="63"/>
      </right>
      <top style="thin"/>
      <bottom>
        <color indexed="63"/>
      </bottom>
    </border>
  </borders>
  <cellStyleXfs count="11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4"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7" borderId="0" applyNumberFormat="0" applyBorder="0" applyAlignment="0" applyProtection="0"/>
    <xf numFmtId="0" fontId="51" fillId="4" borderId="0" applyNumberFormat="0" applyBorder="0" applyAlignment="0" applyProtection="0"/>
    <xf numFmtId="0" fontId="52" fillId="7"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0" borderId="0" applyNumberFormat="0" applyBorder="0" applyAlignment="0" applyProtection="0"/>
    <xf numFmtId="0" fontId="52" fillId="7" borderId="0" applyNumberFormat="0" applyBorder="0" applyAlignment="0" applyProtection="0"/>
    <xf numFmtId="0" fontId="52" fillId="3" borderId="0" applyNumberFormat="0" applyBorder="0" applyAlignment="0" applyProtection="0"/>
    <xf numFmtId="0" fontId="6" fillId="0" borderId="0">
      <alignment/>
      <protection/>
    </xf>
    <xf numFmtId="0" fontId="52" fillId="13"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3" fillId="17" borderId="0" applyNumberFormat="0" applyBorder="0" applyAlignment="0" applyProtection="0"/>
    <xf numFmtId="0" fontId="34" fillId="18" borderId="1" applyNumberFormat="0" applyAlignment="0" applyProtection="0"/>
    <xf numFmtId="0" fontId="54"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Border="0" applyProtection="0">
      <alignment horizontal="left" wrapText="1" indent="1"/>
    </xf>
    <xf numFmtId="0" fontId="55" fillId="0" borderId="0" applyNumberFormat="0" applyFill="0" applyBorder="0" applyAlignment="0" applyProtection="0"/>
    <xf numFmtId="0" fontId="56" fillId="0" borderId="0" applyNumberFormat="0" applyFill="0" applyBorder="0" applyAlignment="0" applyProtection="0"/>
    <xf numFmtId="0" fontId="57" fillId="7"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8" fillId="0" borderId="0" applyNumberFormat="0" applyFill="0" applyBorder="0" applyAlignment="0" applyProtection="0"/>
    <xf numFmtId="0" fontId="59" fillId="9" borderId="1" applyNumberFormat="0" applyAlignment="0" applyProtection="0"/>
    <xf numFmtId="0" fontId="42" fillId="0" borderId="6" applyNumberFormat="0" applyFill="0" applyAlignment="0" applyProtection="0"/>
    <xf numFmtId="0" fontId="6" fillId="0" borderId="0">
      <alignment/>
      <protection/>
    </xf>
    <xf numFmtId="0" fontId="40" fillId="20"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3" fillId="0" borderId="0">
      <alignment horizontal="justify" vertical="top" wrapText="1"/>
      <protection/>
    </xf>
    <xf numFmtId="0" fontId="6"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2" fillId="0" borderId="0">
      <alignment/>
      <protection/>
    </xf>
    <xf numFmtId="0" fontId="12" fillId="0" borderId="0">
      <alignment/>
      <protection/>
    </xf>
    <xf numFmtId="0" fontId="1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51" fillId="0" borderId="0">
      <alignment/>
      <protection/>
    </xf>
    <xf numFmtId="0" fontId="6" fillId="0" borderId="0">
      <alignment/>
      <protection/>
    </xf>
    <xf numFmtId="0" fontId="51" fillId="0" borderId="0">
      <alignment/>
      <protection/>
    </xf>
    <xf numFmtId="0" fontId="0" fillId="0" borderId="0">
      <alignment/>
      <protection/>
    </xf>
    <xf numFmtId="0" fontId="51" fillId="0" borderId="0">
      <alignment/>
      <protection/>
    </xf>
    <xf numFmtId="0" fontId="6" fillId="0" borderId="0">
      <alignment/>
      <protection/>
    </xf>
    <xf numFmtId="0" fontId="6" fillId="0" borderId="0">
      <alignment/>
      <protection/>
    </xf>
    <xf numFmtId="0" fontId="51" fillId="0" borderId="0">
      <alignment/>
      <protection/>
    </xf>
    <xf numFmtId="0" fontId="2" fillId="0" borderId="0">
      <alignment/>
      <protection/>
    </xf>
    <xf numFmtId="0" fontId="6" fillId="0" borderId="0">
      <alignment/>
      <protection/>
    </xf>
    <xf numFmtId="0" fontId="0" fillId="21" borderId="7" applyNumberFormat="0" applyFont="0" applyAlignment="0" applyProtection="0"/>
    <xf numFmtId="0" fontId="6" fillId="0" borderId="0">
      <alignment/>
      <protection/>
    </xf>
    <xf numFmtId="0" fontId="6" fillId="0" borderId="0">
      <alignment/>
      <protection/>
    </xf>
    <xf numFmtId="0" fontId="6" fillId="0" borderId="0">
      <alignment/>
      <protection/>
    </xf>
    <xf numFmtId="0" fontId="60" fillId="0" borderId="0">
      <alignment/>
      <protection/>
    </xf>
    <xf numFmtId="0" fontId="51" fillId="0" borderId="0">
      <alignment/>
      <protection/>
    </xf>
    <xf numFmtId="0" fontId="61" fillId="18" borderId="8" applyNumberFormat="0" applyAlignment="0" applyProtection="0"/>
    <xf numFmtId="9" fontId="0" fillId="0" borderId="0" applyFont="0" applyFill="0" applyBorder="0" applyAlignment="0" applyProtection="0"/>
    <xf numFmtId="0" fontId="11" fillId="0" borderId="0">
      <alignment/>
      <protection/>
    </xf>
    <xf numFmtId="0" fontId="5" fillId="0" borderId="0">
      <alignment/>
      <protection/>
    </xf>
    <xf numFmtId="0" fontId="36"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30">
    <xf numFmtId="0" fontId="0" fillId="0" borderId="0" xfId="0" applyAlignment="1">
      <alignment/>
    </xf>
    <xf numFmtId="0" fontId="3" fillId="0" borderId="0" xfId="0" applyFont="1" applyAlignment="1">
      <alignment/>
    </xf>
    <xf numFmtId="4" fontId="0" fillId="0" borderId="0" xfId="93" applyNumberFormat="1" applyFont="1">
      <alignment/>
      <protection/>
    </xf>
    <xf numFmtId="0" fontId="0" fillId="0" borderId="0" xfId="93" applyFont="1" applyAlignment="1">
      <alignment horizontal="right"/>
      <protection/>
    </xf>
    <xf numFmtId="49" fontId="0" fillId="0" borderId="0" xfId="93" applyNumberFormat="1" applyFont="1" applyAlignment="1">
      <alignment horizontal="center" vertical="top"/>
      <protection/>
    </xf>
    <xf numFmtId="4" fontId="0" fillId="0" borderId="0" xfId="93" applyNumberFormat="1" applyFont="1" applyAlignment="1" applyProtection="1">
      <alignment vertical="top"/>
      <protection locked="0"/>
    </xf>
    <xf numFmtId="4" fontId="0" fillId="0" borderId="0" xfId="93" applyNumberFormat="1" applyFont="1" applyAlignment="1" applyProtection="1">
      <alignment horizontal="right" vertical="top"/>
      <protection locked="0"/>
    </xf>
    <xf numFmtId="0" fontId="8" fillId="0" borderId="0" xfId="0" applyFont="1" applyAlignment="1">
      <alignment horizontal="right"/>
    </xf>
    <xf numFmtId="4" fontId="0" fillId="0" borderId="0" xfId="93" applyNumberFormat="1" applyFont="1" applyProtection="1">
      <alignment/>
      <protection locked="0"/>
    </xf>
    <xf numFmtId="4" fontId="0" fillId="0" borderId="0" xfId="93" applyNumberFormat="1" applyFont="1" applyAlignment="1" applyProtection="1">
      <alignment horizontal="right"/>
      <protection locked="0"/>
    </xf>
    <xf numFmtId="4" fontId="0" fillId="0" borderId="0" xfId="93" applyNumberFormat="1" applyFont="1" applyProtection="1">
      <alignment/>
      <protection locked="0"/>
    </xf>
    <xf numFmtId="49" fontId="0" fillId="0" borderId="0" xfId="93" applyNumberFormat="1" applyFont="1" applyAlignment="1" applyProtection="1">
      <alignment horizontal="center" vertical="top"/>
      <protection locked="0"/>
    </xf>
    <xf numFmtId="4" fontId="0" fillId="0" borderId="0" xfId="93" applyNumberFormat="1" applyFont="1" applyAlignment="1" applyProtection="1">
      <alignment vertical="top" wrapText="1"/>
      <protection locked="0"/>
    </xf>
    <xf numFmtId="4" fontId="0" fillId="0" borderId="0" xfId="93" applyNumberFormat="1" applyFont="1" applyAlignment="1" applyProtection="1">
      <alignment horizontal="left"/>
      <protection locked="0"/>
    </xf>
    <xf numFmtId="49" fontId="0" fillId="0" borderId="0" xfId="93" applyNumberFormat="1" applyFont="1" applyAlignment="1" applyProtection="1">
      <alignment horizontal="right"/>
      <protection locked="0"/>
    </xf>
    <xf numFmtId="0" fontId="7" fillId="0" borderId="0" xfId="0" applyFont="1" applyAlignment="1">
      <alignment horizontal="center" vertical="top"/>
    </xf>
    <xf numFmtId="4" fontId="9" fillId="0" borderId="0" xfId="93" applyNumberFormat="1" applyFont="1" applyProtection="1">
      <alignment/>
      <protection locked="0"/>
    </xf>
    <xf numFmtId="49" fontId="0" fillId="0" borderId="0" xfId="93" applyNumberFormat="1" applyFont="1" applyAlignment="1" applyProtection="1">
      <alignment horizontal="center" vertical="top"/>
      <protection locked="0"/>
    </xf>
    <xf numFmtId="4" fontId="0" fillId="0" borderId="0" xfId="93" applyNumberFormat="1" applyFont="1" applyAlignment="1" applyProtection="1">
      <alignment vertical="top" wrapText="1"/>
      <protection locked="0"/>
    </xf>
    <xf numFmtId="4" fontId="0" fillId="0" borderId="0" xfId="93" applyNumberFormat="1" applyFont="1" applyAlignment="1" applyProtection="1">
      <alignment horizontal="right"/>
      <protection locked="0"/>
    </xf>
    <xf numFmtId="49" fontId="0" fillId="0" borderId="0" xfId="93" applyNumberFormat="1" applyFont="1" applyAlignment="1" applyProtection="1">
      <alignment horizontal="right"/>
      <protection locked="0"/>
    </xf>
    <xf numFmtId="4" fontId="0" fillId="0" borderId="0" xfId="93" applyNumberFormat="1" applyFont="1" applyProtection="1">
      <alignment/>
      <protection locked="0"/>
    </xf>
    <xf numFmtId="4" fontId="0" fillId="0" borderId="0" xfId="93" applyNumberFormat="1" applyFont="1">
      <alignment/>
      <protection/>
    </xf>
    <xf numFmtId="4" fontId="4" fillId="0" borderId="0" xfId="93" applyNumberFormat="1" applyFont="1" applyAlignment="1" applyProtection="1">
      <alignment vertical="top" wrapText="1"/>
      <protection locked="0"/>
    </xf>
    <xf numFmtId="49" fontId="7" fillId="0" borderId="0" xfId="0" applyNumberFormat="1" applyFont="1" applyAlignment="1" applyProtection="1">
      <alignment horizontal="left" vertical="center"/>
      <protection locked="0"/>
    </xf>
    <xf numFmtId="4" fontId="4" fillId="0" borderId="0" xfId="93" applyNumberFormat="1" applyFont="1" applyAlignment="1" applyProtection="1">
      <alignment vertical="top"/>
      <protection locked="0"/>
    </xf>
    <xf numFmtId="0" fontId="0" fillId="0" borderId="0" xfId="0" applyAlignment="1">
      <alignment horizontal="right"/>
    </xf>
    <xf numFmtId="0" fontId="0" fillId="0" borderId="0" xfId="93" applyFont="1" applyAlignment="1">
      <alignment horizontal="right"/>
      <protection/>
    </xf>
    <xf numFmtId="4" fontId="0" fillId="0" borderId="0" xfId="93" applyNumberFormat="1" applyFont="1" applyAlignment="1" applyProtection="1">
      <alignment horizontal="right"/>
      <protection locked="0"/>
    </xf>
    <xf numFmtId="49" fontId="0" fillId="0" borderId="0" xfId="93" applyNumberFormat="1" applyFont="1" applyAlignment="1">
      <alignment horizontal="center" vertical="top"/>
      <protection/>
    </xf>
    <xf numFmtId="49" fontId="9" fillId="0" borderId="0" xfId="93" applyNumberFormat="1" applyFont="1" applyAlignment="1" applyProtection="1">
      <alignment horizontal="center" vertical="top"/>
      <protection locked="0"/>
    </xf>
    <xf numFmtId="49" fontId="9" fillId="0" borderId="0" xfId="93" applyNumberFormat="1" applyFont="1" applyAlignment="1" applyProtection="1">
      <alignment horizontal="right"/>
      <protection locked="0"/>
    </xf>
    <xf numFmtId="4" fontId="9" fillId="0" borderId="0" xfId="93" applyNumberFormat="1" applyFont="1" applyProtection="1">
      <alignment/>
      <protection locked="0"/>
    </xf>
    <xf numFmtId="4" fontId="9" fillId="0" borderId="0" xfId="93" applyNumberFormat="1" applyFont="1" applyAlignment="1" applyProtection="1">
      <alignment vertical="top" wrapText="1"/>
      <protection locked="0"/>
    </xf>
    <xf numFmtId="4" fontId="9" fillId="0" borderId="0" xfId="93" applyNumberFormat="1" applyFont="1" applyAlignment="1" applyProtection="1">
      <alignment horizontal="right"/>
      <protection locked="0"/>
    </xf>
    <xf numFmtId="4" fontId="9" fillId="0" borderId="0" xfId="93" applyNumberFormat="1" applyFont="1" applyAlignment="1" applyProtection="1">
      <alignment horizontal="center"/>
      <protection locked="0"/>
    </xf>
    <xf numFmtId="49" fontId="9" fillId="0" borderId="0" xfId="93" applyNumberFormat="1" applyFont="1" applyAlignment="1" applyProtection="1">
      <alignment horizontal="center"/>
      <protection locked="0"/>
    </xf>
    <xf numFmtId="4" fontId="0" fillId="0" borderId="0" xfId="93" applyNumberFormat="1" applyFont="1" applyAlignment="1" applyProtection="1">
      <alignment vertical="top"/>
      <protection locked="0"/>
    </xf>
    <xf numFmtId="0" fontId="0" fillId="0" borderId="0" xfId="93" applyFont="1" applyAlignment="1" applyProtection="1">
      <alignment vertical="top"/>
      <protection locked="0"/>
    </xf>
    <xf numFmtId="4" fontId="0" fillId="0" borderId="0" xfId="93" applyNumberFormat="1" applyFont="1" applyAlignment="1" applyProtection="1">
      <alignment horizontal="left"/>
      <protection locked="0"/>
    </xf>
    <xf numFmtId="0" fontId="0" fillId="0" borderId="0" xfId="0" applyAlignment="1">
      <alignment horizontal="justify" vertical="top"/>
    </xf>
    <xf numFmtId="4" fontId="0" fillId="0" borderId="0" xfId="93" applyNumberFormat="1" applyFont="1" applyProtection="1">
      <alignment/>
      <protection locked="0"/>
    </xf>
    <xf numFmtId="0" fontId="7" fillId="0" borderId="0" xfId="0" applyFont="1" applyAlignment="1">
      <alignment horizontal="center" vertical="center"/>
    </xf>
    <xf numFmtId="49" fontId="64" fillId="0" borderId="0" xfId="93" applyNumberFormat="1" applyFont="1" applyAlignment="1" applyProtection="1">
      <alignment horizontal="center" vertical="top"/>
      <protection locked="0"/>
    </xf>
    <xf numFmtId="4" fontId="64" fillId="0" borderId="0" xfId="93" applyNumberFormat="1" applyFont="1" applyProtection="1">
      <alignment/>
      <protection locked="0"/>
    </xf>
    <xf numFmtId="4" fontId="0" fillId="0" borderId="0" xfId="0" applyNumberFormat="1" applyFont="1" applyAlignment="1">
      <alignment horizontal="right"/>
    </xf>
    <xf numFmtId="4" fontId="0" fillId="0" borderId="0" xfId="93" applyNumberFormat="1" applyFont="1" applyAlignment="1" applyProtection="1">
      <alignment vertical="top" wrapText="1"/>
      <protection locked="0"/>
    </xf>
    <xf numFmtId="0" fontId="0" fillId="0" borderId="0" xfId="0" applyAlignment="1">
      <alignment horizontal="justify" vertical="top" wrapText="1"/>
    </xf>
    <xf numFmtId="1" fontId="0" fillId="0" borderId="0" xfId="93" applyNumberFormat="1" applyFont="1" applyAlignment="1">
      <alignment horizontal="right"/>
      <protection/>
    </xf>
    <xf numFmtId="0" fontId="0" fillId="0" borderId="0" xfId="0" applyAlignment="1" quotePrefix="1">
      <alignment horizontal="justify" vertical="top" wrapText="1"/>
    </xf>
    <xf numFmtId="0" fontId="0" fillId="0" borderId="0" xfId="0" applyAlignment="1" quotePrefix="1">
      <alignment horizontal="justify" vertical="top"/>
    </xf>
    <xf numFmtId="4" fontId="64" fillId="0" borderId="0" xfId="93" applyNumberFormat="1" applyFont="1" applyAlignment="1" applyProtection="1">
      <alignment vertical="top" wrapText="1"/>
      <protection locked="0"/>
    </xf>
    <xf numFmtId="4" fontId="0" fillId="0" borderId="0" xfId="0" applyNumberFormat="1" applyFont="1" applyAlignment="1" applyProtection="1">
      <alignment/>
      <protection locked="0"/>
    </xf>
    <xf numFmtId="0" fontId="7" fillId="0" borderId="0" xfId="0" applyFont="1" applyAlignment="1">
      <alignment horizontal="justify" vertical="top" wrapText="1"/>
    </xf>
    <xf numFmtId="0" fontId="7" fillId="0" borderId="10" xfId="0" applyFont="1" applyBorder="1" applyAlignment="1">
      <alignment vertical="top" wrapText="1"/>
    </xf>
    <xf numFmtId="4" fontId="7" fillId="0" borderId="0" xfId="0" applyNumberFormat="1" applyFont="1" applyAlignment="1">
      <alignment/>
    </xf>
    <xf numFmtId="0" fontId="7" fillId="0" borderId="0" xfId="0" applyFont="1" applyAlignment="1">
      <alignment/>
    </xf>
    <xf numFmtId="0" fontId="15" fillId="22" borderId="11" xfId="0" applyFont="1" applyFill="1" applyBorder="1" applyAlignment="1">
      <alignment horizontal="center" vertical="center" wrapText="1"/>
    </xf>
    <xf numFmtId="4" fontId="7" fillId="0" borderId="0" xfId="0" applyNumberFormat="1" applyFont="1" applyAlignment="1">
      <alignment wrapText="1"/>
    </xf>
    <xf numFmtId="49" fontId="0" fillId="0" borderId="0" xfId="93" applyNumberFormat="1" applyFont="1" applyAlignment="1" applyProtection="1">
      <alignment horizontal="center" vertical="top"/>
      <protection locked="0"/>
    </xf>
    <xf numFmtId="49" fontId="7" fillId="0" borderId="0" xfId="0" applyNumberFormat="1" applyFont="1" applyAlignment="1">
      <alignment horizontal="center" vertical="top"/>
    </xf>
    <xf numFmtId="4" fontId="7" fillId="0" borderId="0" xfId="93" applyNumberFormat="1" applyFont="1" applyAlignment="1" applyProtection="1" quotePrefix="1">
      <alignment horizontal="left"/>
      <protection locked="0"/>
    </xf>
    <xf numFmtId="49" fontId="7" fillId="0" borderId="0" xfId="0" applyNumberFormat="1" applyFont="1" applyAlignment="1">
      <alignment horizontal="center" vertical="top" wrapText="1"/>
    </xf>
    <xf numFmtId="49" fontId="7" fillId="23" borderId="11" xfId="0" applyNumberFormat="1" applyFont="1" applyFill="1" applyBorder="1" applyAlignment="1">
      <alignment horizontal="center" vertical="top"/>
    </xf>
    <xf numFmtId="4" fontId="0" fillId="0" borderId="0" xfId="93" applyNumberFormat="1" applyFont="1" applyAlignment="1" applyProtection="1">
      <alignment horizontal="center" vertical="top"/>
      <protection locked="0"/>
    </xf>
    <xf numFmtId="1" fontId="7" fillId="0" borderId="10" xfId="0" applyNumberFormat="1" applyFont="1" applyBorder="1" applyAlignment="1">
      <alignment wrapText="1"/>
    </xf>
    <xf numFmtId="4" fontId="4" fillId="0" borderId="0" xfId="93" applyNumberFormat="1" applyFont="1" applyAlignment="1" applyProtection="1">
      <alignment horizontal="left" vertical="top" indent="2"/>
      <protection locked="0"/>
    </xf>
    <xf numFmtId="49" fontId="7" fillId="0" borderId="0" xfId="0" applyNumberFormat="1" applyFont="1" applyAlignment="1" applyProtection="1">
      <alignment horizontal="left" vertical="center" indent="2"/>
      <protection locked="0"/>
    </xf>
    <xf numFmtId="49" fontId="15" fillId="22" borderId="11" xfId="0" applyNumberFormat="1" applyFont="1" applyFill="1" applyBorder="1" applyAlignment="1">
      <alignment horizontal="center" vertical="center" wrapText="1"/>
    </xf>
    <xf numFmtId="49" fontId="7" fillId="0" borderId="0" xfId="0" applyNumberFormat="1" applyFont="1" applyAlignment="1">
      <alignment horizontal="center"/>
    </xf>
    <xf numFmtId="0" fontId="7" fillId="0" borderId="0" xfId="0" applyFont="1" applyAlignment="1">
      <alignment vertical="top"/>
    </xf>
    <xf numFmtId="0" fontId="7" fillId="0" borderId="0" xfId="0" applyFont="1" applyAlignment="1">
      <alignment horizontal="right"/>
    </xf>
    <xf numFmtId="0" fontId="7" fillId="0" borderId="0" xfId="0" applyFont="1" applyAlignment="1">
      <alignment horizontal="right"/>
    </xf>
    <xf numFmtId="0" fontId="7" fillId="0" borderId="0" xfId="0" applyFont="1" applyAlignment="1">
      <alignment horizontal="center"/>
    </xf>
    <xf numFmtId="0" fontId="7" fillId="0" borderId="0" xfId="0" applyFont="1" applyAlignment="1">
      <alignment/>
    </xf>
    <xf numFmtId="49" fontId="0" fillId="0" borderId="0" xfId="93" applyNumberFormat="1" applyFont="1" applyAlignment="1">
      <alignment horizontal="center" vertical="top"/>
      <protection/>
    </xf>
    <xf numFmtId="0" fontId="0" fillId="0" borderId="0" xfId="0" applyFont="1" applyAlignment="1">
      <alignment horizontal="justify" vertical="top"/>
    </xf>
    <xf numFmtId="0" fontId="0" fillId="0" borderId="0" xfId="0" applyFont="1" applyAlignment="1">
      <alignment horizontal="right"/>
    </xf>
    <xf numFmtId="4" fontId="0" fillId="0" borderId="0" xfId="93" applyNumberFormat="1" applyFont="1" applyProtection="1">
      <alignment/>
      <protection locked="0"/>
    </xf>
    <xf numFmtId="0" fontId="7" fillId="0" borderId="0" xfId="0" applyFont="1" applyAlignment="1">
      <alignment horizontal="center" vertical="center"/>
    </xf>
    <xf numFmtId="0" fontId="0" fillId="0" borderId="0" xfId="0" applyFont="1" applyAlignment="1">
      <alignment horizontal="justify"/>
    </xf>
    <xf numFmtId="0" fontId="0" fillId="0" borderId="0" xfId="0" applyFont="1" applyAlignment="1">
      <alignment horizontal="justify" vertical="top" wrapText="1"/>
    </xf>
    <xf numFmtId="4" fontId="0" fillId="0" borderId="0" xfId="93" applyNumberFormat="1" applyFont="1" applyAlignment="1">
      <alignment vertical="top"/>
      <protection/>
    </xf>
    <xf numFmtId="4" fontId="0" fillId="0" borderId="0" xfId="93" applyNumberFormat="1" applyFont="1" applyAlignment="1" applyProtection="1">
      <alignment horizontal="right" vertical="top"/>
      <protection locked="0"/>
    </xf>
    <xf numFmtId="4" fontId="0" fillId="0" borderId="0" xfId="93" applyNumberFormat="1" applyFont="1" applyAlignment="1" applyProtection="1">
      <alignment vertical="top"/>
      <protection locked="0"/>
    </xf>
    <xf numFmtId="0" fontId="0" fillId="0" borderId="0" xfId="0" applyFont="1" applyAlignment="1">
      <alignment horizontal="right"/>
    </xf>
    <xf numFmtId="4" fontId="0" fillId="0" borderId="0" xfId="93" applyNumberFormat="1" applyFont="1">
      <alignment/>
      <protection/>
    </xf>
    <xf numFmtId="4" fontId="0" fillId="0" borderId="0" xfId="0" applyNumberFormat="1" applyFont="1" applyAlignment="1" applyProtection="1">
      <alignment horizontal="right"/>
      <protection locked="0"/>
    </xf>
    <xf numFmtId="0" fontId="0" fillId="0" borderId="0" xfId="0" applyFont="1" applyAlignment="1">
      <alignment horizontal="justify" vertical="top" wrapText="1"/>
    </xf>
    <xf numFmtId="49" fontId="0" fillId="0" borderId="0" xfId="93" applyNumberFormat="1" applyFont="1" applyAlignment="1">
      <alignment horizontal="left" vertical="top"/>
      <protection/>
    </xf>
    <xf numFmtId="4" fontId="0" fillId="0" borderId="0" xfId="0" applyNumberFormat="1" applyFont="1" applyAlignment="1" applyProtection="1">
      <alignment horizontal="right"/>
      <protection locked="0"/>
    </xf>
    <xf numFmtId="0" fontId="64" fillId="0" borderId="0" xfId="0" applyFont="1" applyAlignment="1">
      <alignment horizontal="right"/>
    </xf>
    <xf numFmtId="0" fontId="0" fillId="0" borderId="0" xfId="86" applyFont="1" applyAlignment="1">
      <alignment horizontal="justify" vertical="top" wrapText="1"/>
      <protection/>
    </xf>
    <xf numFmtId="4" fontId="0" fillId="0" borderId="0" xfId="93" applyNumberFormat="1" applyFont="1" applyAlignment="1">
      <alignment horizontal="right"/>
      <protection/>
    </xf>
    <xf numFmtId="0" fontId="0" fillId="0" borderId="0" xfId="0" applyFont="1" applyAlignment="1">
      <alignment horizontal="justify" vertical="top" wrapText="1"/>
    </xf>
    <xf numFmtId="4" fontId="0" fillId="0" borderId="0" xfId="93" applyNumberFormat="1" applyFont="1" applyAlignment="1">
      <alignment horizontal="right"/>
      <protection/>
    </xf>
    <xf numFmtId="4" fontId="0" fillId="0" borderId="0" xfId="0" applyNumberFormat="1" applyAlignment="1" applyProtection="1">
      <alignment horizontal="right"/>
      <protection locked="0"/>
    </xf>
    <xf numFmtId="0" fontId="7" fillId="0" borderId="0" xfId="0" applyFont="1" applyAlignment="1">
      <alignment horizontal="left"/>
    </xf>
    <xf numFmtId="4" fontId="0" fillId="0" borderId="0" xfId="93" applyNumberFormat="1" applyFont="1" applyAlignment="1">
      <alignment horizontal="right"/>
      <protection/>
    </xf>
    <xf numFmtId="49" fontId="0" fillId="0" borderId="0" xfId="93" applyNumberFormat="1" applyFont="1" applyAlignment="1">
      <alignment horizontal="center" vertical="top" wrapText="1"/>
      <protection/>
    </xf>
    <xf numFmtId="0" fontId="7" fillId="0" borderId="0" xfId="0" applyFont="1" applyAlignment="1">
      <alignment vertical="top"/>
    </xf>
    <xf numFmtId="0" fontId="0" fillId="0" borderId="0" xfId="93" applyFont="1" applyAlignment="1">
      <alignment horizontal="right"/>
      <protection/>
    </xf>
    <xf numFmtId="0" fontId="7" fillId="23" borderId="12" xfId="0" applyFont="1" applyFill="1" applyBorder="1" applyAlignment="1">
      <alignment vertical="top" wrapText="1"/>
    </xf>
    <xf numFmtId="0" fontId="7" fillId="23" borderId="13" xfId="0" applyFont="1" applyFill="1" applyBorder="1" applyAlignment="1">
      <alignment vertical="top" wrapText="1"/>
    </xf>
    <xf numFmtId="49" fontId="0" fillId="0" borderId="0" xfId="0" applyNumberFormat="1" applyAlignment="1">
      <alignment horizontal="center" vertical="top"/>
    </xf>
    <xf numFmtId="0" fontId="0" fillId="0" borderId="0" xfId="0" applyAlignment="1">
      <alignment vertical="top" wrapText="1"/>
    </xf>
    <xf numFmtId="1" fontId="7" fillId="0" borderId="0" xfId="0" applyNumberFormat="1" applyFont="1" applyAlignment="1">
      <alignment wrapText="1"/>
    </xf>
    <xf numFmtId="49" fontId="0" fillId="0" borderId="0" xfId="93" applyNumberFormat="1" applyFont="1" applyAlignment="1" applyProtection="1">
      <alignment/>
      <protection locked="0"/>
    </xf>
    <xf numFmtId="0" fontId="7" fillId="0" borderId="0" xfId="0" applyFont="1" applyAlignment="1">
      <alignment/>
    </xf>
    <xf numFmtId="0" fontId="0" fillId="0" borderId="0" xfId="0" applyFont="1" applyAlignment="1">
      <alignment/>
    </xf>
    <xf numFmtId="0" fontId="0" fillId="0" borderId="0" xfId="0" applyFont="1" applyAlignment="1">
      <alignment/>
    </xf>
    <xf numFmtId="1" fontId="0" fillId="0" borderId="0" xfId="93" applyNumberFormat="1" applyFont="1" applyAlignment="1">
      <alignment/>
      <protection/>
    </xf>
    <xf numFmtId="1" fontId="0" fillId="0" borderId="0" xfId="93" applyNumberFormat="1" applyFont="1" applyAlignment="1">
      <alignment/>
      <protection/>
    </xf>
    <xf numFmtId="1" fontId="7" fillId="0" borderId="0" xfId="0" applyNumberFormat="1" applyFont="1" applyAlignment="1">
      <alignment/>
    </xf>
    <xf numFmtId="1" fontId="8" fillId="0" borderId="0" xfId="0" applyNumberFormat="1" applyFont="1" applyAlignment="1">
      <alignment/>
    </xf>
    <xf numFmtId="1" fontId="0" fillId="0" borderId="0" xfId="93" applyNumberFormat="1" applyFont="1" applyAlignment="1" applyProtection="1">
      <alignment/>
      <protection locked="0"/>
    </xf>
    <xf numFmtId="0" fontId="7" fillId="0" borderId="0" xfId="0" applyFont="1" applyAlignment="1">
      <alignment horizontal="right" wrapText="1"/>
    </xf>
    <xf numFmtId="0" fontId="7" fillId="0" borderId="10" xfId="0" applyFont="1" applyBorder="1" applyAlignment="1">
      <alignment horizontal="right" wrapText="1"/>
    </xf>
    <xf numFmtId="4" fontId="0" fillId="0" borderId="0" xfId="93" applyNumberFormat="1" applyFont="1" applyAlignment="1" applyProtection="1">
      <alignment horizontal="right" wrapText="1"/>
      <protection locked="0"/>
    </xf>
    <xf numFmtId="4" fontId="4" fillId="0" borderId="0" xfId="93" applyNumberFormat="1" applyFont="1" applyAlignment="1" applyProtection="1">
      <alignment horizontal="right" wrapText="1"/>
      <protection locked="0"/>
    </xf>
    <xf numFmtId="0" fontId="7" fillId="23" borderId="13" xfId="0" applyFont="1" applyFill="1" applyBorder="1" applyAlignment="1">
      <alignment horizontal="right" wrapText="1"/>
    </xf>
    <xf numFmtId="0" fontId="16" fillId="0" borderId="0" xfId="0" applyFont="1" applyAlignment="1">
      <alignment horizontal="justify" vertical="top" wrapText="1"/>
    </xf>
    <xf numFmtId="0" fontId="0" fillId="0" borderId="0" xfId="0" applyFont="1" applyAlignment="1">
      <alignment horizontal="left" vertical="top" wrapText="1"/>
    </xf>
    <xf numFmtId="0" fontId="0" fillId="0" borderId="0" xfId="0" applyAlignment="1">
      <alignment vertical="top"/>
    </xf>
    <xf numFmtId="4" fontId="0" fillId="0" borderId="0" xfId="0" applyNumberFormat="1" applyAlignment="1">
      <alignment/>
    </xf>
    <xf numFmtId="4" fontId="0" fillId="0" borderId="0" xfId="93" applyNumberFormat="1" applyFont="1" applyAlignment="1" applyProtection="1" quotePrefix="1">
      <alignment vertical="top" wrapText="1"/>
      <protection locked="0"/>
    </xf>
    <xf numFmtId="0" fontId="0" fillId="0" borderId="14" xfId="0" applyBorder="1" applyAlignment="1">
      <alignment horizontal="right"/>
    </xf>
    <xf numFmtId="0" fontId="0" fillId="0" borderId="14" xfId="0" applyBorder="1" applyAlignment="1">
      <alignment/>
    </xf>
    <xf numFmtId="1" fontId="15" fillId="22" borderId="11" xfId="0" applyNumberFormat="1" applyFont="1" applyFill="1" applyBorder="1" applyAlignment="1">
      <alignment horizontal="center" vertical="center"/>
    </xf>
    <xf numFmtId="4" fontId="0" fillId="0" borderId="0" xfId="93" applyNumberFormat="1" applyFont="1" applyProtection="1">
      <alignment/>
      <protection/>
    </xf>
    <xf numFmtId="0" fontId="0" fillId="0" borderId="0" xfId="0" applyFont="1" applyAlignment="1">
      <alignment horizontal="left" vertical="top"/>
    </xf>
    <xf numFmtId="49" fontId="0" fillId="0" borderId="0" xfId="72" applyNumberFormat="1" applyFont="1" applyAlignment="1">
      <alignment horizontal="center" vertical="top"/>
      <protection/>
    </xf>
    <xf numFmtId="4" fontId="0" fillId="0" borderId="0" xfId="72" applyNumberFormat="1" applyFont="1">
      <alignment/>
      <protection/>
    </xf>
    <xf numFmtId="0" fontId="0" fillId="0" borderId="0" xfId="72" applyFont="1">
      <alignment/>
      <protection/>
    </xf>
    <xf numFmtId="0" fontId="7" fillId="0" borderId="0" xfId="72" applyFont="1" applyAlignment="1">
      <alignment horizontal="left" vertical="top"/>
      <protection/>
    </xf>
    <xf numFmtId="49" fontId="7" fillId="0" borderId="0" xfId="72" applyNumberFormat="1" applyFont="1" applyAlignment="1">
      <alignment horizontal="center" vertical="top"/>
      <protection/>
    </xf>
    <xf numFmtId="49" fontId="7" fillId="0" borderId="0" xfId="72" applyNumberFormat="1" applyFont="1" applyAlignment="1">
      <alignment horizontal="center" vertical="center"/>
      <protection/>
    </xf>
    <xf numFmtId="4" fontId="0" fillId="0" borderId="0" xfId="0" applyNumberFormat="1" applyAlignment="1" applyProtection="1">
      <alignment/>
      <protection locked="0"/>
    </xf>
    <xf numFmtId="0" fontId="0" fillId="0" borderId="0" xfId="0" applyAlignment="1">
      <alignment horizontal="left" vertical="top" wrapText="1"/>
    </xf>
    <xf numFmtId="49" fontId="0" fillId="0" borderId="0" xfId="93" applyNumberFormat="1" applyFont="1" applyAlignment="1">
      <alignment horizontal="right" vertical="top"/>
      <protection/>
    </xf>
    <xf numFmtId="0" fontId="0" fillId="0" borderId="0" xfId="0" applyAlignment="1">
      <alignment horizontal="center"/>
    </xf>
    <xf numFmtId="49" fontId="0" fillId="0" borderId="0" xfId="93" applyNumberFormat="1" applyFont="1" applyAlignment="1">
      <alignment horizontal="right" vertical="top" wrapText="1"/>
      <protection/>
    </xf>
    <xf numFmtId="49" fontId="64" fillId="0" borderId="0" xfId="93" applyNumberFormat="1" applyFont="1" applyAlignment="1">
      <alignment horizontal="right" vertical="top" wrapText="1"/>
      <protection/>
    </xf>
    <xf numFmtId="4" fontId="64" fillId="0" borderId="0" xfId="93" applyNumberFormat="1" applyFont="1" applyAlignment="1" applyProtection="1">
      <alignment vertical="top"/>
      <protection locked="0"/>
    </xf>
    <xf numFmtId="4" fontId="64" fillId="0" borderId="0" xfId="93" applyNumberFormat="1" applyFont="1">
      <alignment/>
      <protection/>
    </xf>
    <xf numFmtId="4" fontId="64" fillId="0" borderId="0" xfId="93" applyNumberFormat="1" applyFont="1" applyProtection="1">
      <alignment/>
      <protection locked="0"/>
    </xf>
    <xf numFmtId="0" fontId="64" fillId="0" borderId="0" xfId="0" applyFont="1" applyAlignment="1">
      <alignment horizontal="right"/>
    </xf>
    <xf numFmtId="0" fontId="64" fillId="0" borderId="0" xfId="0" applyFont="1" applyAlignment="1">
      <alignment/>
    </xf>
    <xf numFmtId="4" fontId="64" fillId="0" borderId="0" xfId="93" applyNumberFormat="1" applyFont="1" applyProtection="1">
      <alignment/>
      <protection/>
    </xf>
    <xf numFmtId="0" fontId="64" fillId="0" borderId="0" xfId="0" applyFont="1" applyAlignment="1">
      <alignment horizontal="left" vertical="top" wrapText="1"/>
    </xf>
    <xf numFmtId="0" fontId="20" fillId="0" borderId="0" xfId="0" applyFont="1" applyAlignment="1">
      <alignment horizontal="justify" vertical="top" wrapText="1"/>
    </xf>
    <xf numFmtId="4" fontId="20" fillId="0" borderId="0" xfId="0" applyNumberFormat="1" applyFont="1" applyAlignment="1" applyProtection="1">
      <alignment/>
      <protection locked="0"/>
    </xf>
    <xf numFmtId="0" fontId="20" fillId="0" borderId="0" xfId="0" applyFont="1" applyAlignment="1">
      <alignment horizontal="center" vertical="top"/>
    </xf>
    <xf numFmtId="0" fontId="20" fillId="0" borderId="0" xfId="0" applyFont="1" applyAlignment="1">
      <alignment horizontal="center"/>
    </xf>
    <xf numFmtId="0" fontId="20" fillId="0" borderId="0" xfId="0" applyFont="1" applyAlignment="1">
      <alignment/>
    </xf>
    <xf numFmtId="0" fontId="0" fillId="0" borderId="0" xfId="0" applyFont="1" applyAlignment="1">
      <alignment horizontal="center"/>
    </xf>
    <xf numFmtId="0" fontId="0" fillId="0" borderId="0" xfId="94" applyFont="1" applyAlignment="1">
      <alignment horizontal="right"/>
      <protection/>
    </xf>
    <xf numFmtId="0" fontId="0" fillId="0" borderId="0" xfId="0" applyFont="1" applyAlignment="1">
      <alignment/>
    </xf>
    <xf numFmtId="49" fontId="64" fillId="0" borderId="0" xfId="93" applyNumberFormat="1" applyFont="1" applyAlignment="1">
      <alignment horizontal="center" vertical="top"/>
      <protection/>
    </xf>
    <xf numFmtId="0" fontId="64" fillId="0" borderId="0" xfId="0" applyFont="1" applyAlignment="1">
      <alignment/>
    </xf>
    <xf numFmtId="0" fontId="0" fillId="0" borderId="0" xfId="0" applyFont="1" applyAlignment="1">
      <alignment horizontal="right" vertical="top"/>
    </xf>
    <xf numFmtId="4" fontId="0" fillId="0" borderId="0" xfId="0" applyNumberFormat="1" applyFont="1" applyAlignment="1">
      <alignment horizontal="right"/>
    </xf>
    <xf numFmtId="0" fontId="0" fillId="0" borderId="0" xfId="0" applyAlignment="1">
      <alignment horizontal="center" vertical="top"/>
    </xf>
    <xf numFmtId="0" fontId="0" fillId="0" borderId="0" xfId="96" applyFont="1">
      <alignment/>
      <protection/>
    </xf>
    <xf numFmtId="0" fontId="0" fillId="0" borderId="0" xfId="0" applyFont="1" applyAlignment="1">
      <alignment horizontal="justify" vertical="top"/>
    </xf>
    <xf numFmtId="0" fontId="0" fillId="0" borderId="0" xfId="0" applyFont="1" applyAlignment="1">
      <alignment horizontal="left" vertical="top" wrapText="1"/>
    </xf>
    <xf numFmtId="4" fontId="0" fillId="0" borderId="0" xfId="93" applyNumberFormat="1" applyFont="1" applyAlignment="1" applyProtection="1">
      <alignment/>
      <protection locked="0"/>
    </xf>
    <xf numFmtId="4" fontId="64" fillId="0" borderId="0" xfId="93" applyNumberFormat="1" applyFont="1" applyAlignment="1" applyProtection="1">
      <alignment/>
      <protection locked="0"/>
    </xf>
    <xf numFmtId="1" fontId="0" fillId="0" borderId="0" xfId="0" applyNumberFormat="1" applyFont="1" applyAlignment="1">
      <alignment horizontal="right"/>
    </xf>
    <xf numFmtId="0" fontId="0" fillId="0" borderId="0" xfId="0" applyFont="1" applyAlignment="1">
      <alignment/>
    </xf>
    <xf numFmtId="4" fontId="0" fillId="0" borderId="0" xfId="0" applyNumberFormat="1" applyFont="1" applyAlignment="1">
      <alignment/>
    </xf>
    <xf numFmtId="0" fontId="0" fillId="0" borderId="0" xfId="94" applyFont="1" applyAlignment="1">
      <alignment horizontal="justify" vertical="top"/>
      <protection/>
    </xf>
    <xf numFmtId="0" fontId="0" fillId="0" borderId="0" xfId="0" applyFont="1" applyAlignment="1">
      <alignment vertical="top"/>
    </xf>
    <xf numFmtId="0" fontId="0" fillId="0" borderId="0" xfId="0" applyFont="1" applyAlignment="1" quotePrefix="1">
      <alignment horizontal="justify" vertical="top"/>
    </xf>
    <xf numFmtId="0" fontId="0" fillId="0" borderId="0" xfId="0" applyFont="1" applyAlignment="1">
      <alignment horizontal="justify" vertical="top"/>
    </xf>
    <xf numFmtId="1" fontId="0" fillId="0" borderId="0" xfId="0" applyNumberFormat="1" applyFont="1" applyAlignment="1">
      <alignment horizontal="right"/>
    </xf>
    <xf numFmtId="0" fontId="25" fillId="0" borderId="0" xfId="0" applyFont="1" applyAlignment="1">
      <alignment horizontal="justify" vertical="top"/>
    </xf>
    <xf numFmtId="49" fontId="0" fillId="0" borderId="0" xfId="93" applyNumberFormat="1" applyFont="1" applyFill="1" applyAlignment="1">
      <alignment horizontal="center" vertical="top"/>
      <protection/>
    </xf>
    <xf numFmtId="0" fontId="0" fillId="0" borderId="0" xfId="0" applyFont="1" applyFill="1" applyAlignment="1">
      <alignment horizontal="justify" vertical="top"/>
    </xf>
    <xf numFmtId="0" fontId="0" fillId="0" borderId="0" xfId="0" applyFont="1" applyFill="1" applyAlignment="1">
      <alignment horizontal="right"/>
    </xf>
    <xf numFmtId="1" fontId="0" fillId="0" borderId="0" xfId="0" applyNumberFormat="1" applyFont="1" applyFill="1" applyAlignment="1">
      <alignment horizontal="right"/>
    </xf>
    <xf numFmtId="4" fontId="0" fillId="0" borderId="0" xfId="93" applyNumberFormat="1" applyFont="1" applyFill="1" applyProtection="1">
      <alignment/>
      <protection locked="0"/>
    </xf>
    <xf numFmtId="4" fontId="0" fillId="0" borderId="0" xfId="0" applyNumberFormat="1" applyFill="1" applyAlignment="1">
      <alignment/>
    </xf>
    <xf numFmtId="4" fontId="0" fillId="0" borderId="0" xfId="93" applyNumberFormat="1" applyFont="1" applyFill="1">
      <alignment/>
      <protection/>
    </xf>
    <xf numFmtId="0" fontId="0" fillId="0" borderId="0" xfId="0" applyFill="1" applyAlignment="1">
      <alignment horizontal="justify" vertical="top"/>
    </xf>
    <xf numFmtId="4" fontId="0" fillId="0" borderId="0" xfId="0" applyNumberFormat="1" applyFont="1" applyAlignment="1" applyProtection="1">
      <alignment/>
      <protection locked="0"/>
    </xf>
    <xf numFmtId="49" fontId="64" fillId="0" borderId="0" xfId="93" applyNumberFormat="1" applyFont="1" applyAlignment="1">
      <alignment horizontal="center" vertical="top"/>
      <protection/>
    </xf>
    <xf numFmtId="4" fontId="64" fillId="0" borderId="0" xfId="0" applyNumberFormat="1" applyFont="1" applyAlignment="1" applyProtection="1">
      <alignment/>
      <protection locked="0"/>
    </xf>
    <xf numFmtId="0" fontId="0" fillId="0" borderId="0" xfId="0" applyFill="1" applyAlignment="1">
      <alignment horizontal="center" vertical="top" wrapText="1"/>
    </xf>
    <xf numFmtId="4" fontId="0" fillId="0" borderId="0" xfId="0" applyNumberFormat="1" applyFont="1" applyFill="1" applyAlignment="1" applyProtection="1">
      <alignment/>
      <protection locked="0"/>
    </xf>
    <xf numFmtId="49" fontId="0" fillId="0" borderId="0" xfId="93" applyNumberFormat="1" applyFont="1" applyFill="1" applyAlignment="1">
      <alignment horizontal="center" vertical="top" wrapText="1"/>
      <protection/>
    </xf>
    <xf numFmtId="0" fontId="0" fillId="0" borderId="0" xfId="0" applyFont="1" applyFill="1" applyAlignment="1">
      <alignment horizontal="justify" vertical="top"/>
    </xf>
    <xf numFmtId="0" fontId="19" fillId="0" borderId="0" xfId="0" applyFont="1" applyFill="1" applyAlignment="1">
      <alignment horizontal="justify" vertical="top"/>
    </xf>
    <xf numFmtId="49" fontId="64" fillId="0" borderId="0" xfId="93" applyNumberFormat="1" applyFont="1" applyFill="1" applyAlignment="1">
      <alignment horizontal="center" vertical="top"/>
      <protection/>
    </xf>
    <xf numFmtId="0" fontId="64" fillId="0" borderId="0" xfId="0" applyFont="1" applyFill="1" applyAlignment="1">
      <alignment horizontal="justify" vertical="top"/>
    </xf>
    <xf numFmtId="0" fontId="64" fillId="0" borderId="0" xfId="0" applyFont="1" applyFill="1" applyAlignment="1">
      <alignment horizontal="right"/>
    </xf>
    <xf numFmtId="1" fontId="64" fillId="0" borderId="0" xfId="0" applyNumberFormat="1" applyFont="1" applyFill="1" applyAlignment="1">
      <alignment horizontal="right"/>
    </xf>
    <xf numFmtId="4" fontId="64" fillId="0" borderId="0" xfId="93" applyNumberFormat="1" applyFont="1" applyFill="1" applyProtection="1">
      <alignment/>
      <protection locked="0"/>
    </xf>
    <xf numFmtId="0" fontId="65" fillId="0" borderId="0" xfId="0" applyFont="1" applyFill="1" applyAlignment="1">
      <alignment horizontal="justify" vertical="top"/>
    </xf>
    <xf numFmtId="4" fontId="64" fillId="0" borderId="0" xfId="0" applyNumberFormat="1" applyFont="1" applyFill="1" applyAlignment="1" applyProtection="1">
      <alignment/>
      <protection locked="0"/>
    </xf>
    <xf numFmtId="4" fontId="0" fillId="0" borderId="0" xfId="0" applyNumberFormat="1" applyFill="1" applyAlignment="1" applyProtection="1">
      <alignment/>
      <protection locked="0"/>
    </xf>
    <xf numFmtId="0" fontId="0" fillId="0" borderId="0" xfId="0" applyFill="1" applyAlignment="1" quotePrefix="1">
      <alignment/>
    </xf>
    <xf numFmtId="4" fontId="0" fillId="0" borderId="0" xfId="93" applyNumberFormat="1" applyFont="1" applyFill="1" applyAlignment="1" applyProtection="1">
      <alignment horizontal="right" vertical="top"/>
      <protection locked="0"/>
    </xf>
    <xf numFmtId="0" fontId="0" fillId="0" borderId="0" xfId="0" applyFill="1" applyAlignment="1">
      <alignment/>
    </xf>
    <xf numFmtId="0" fontId="0" fillId="0" borderId="0" xfId="0" applyFill="1" applyAlignment="1">
      <alignment vertical="top"/>
    </xf>
    <xf numFmtId="0" fontId="0" fillId="0" borderId="0" xfId="0" applyFill="1" applyAlignment="1">
      <alignment horizontal="right"/>
    </xf>
    <xf numFmtId="1" fontId="0" fillId="0" borderId="0" xfId="0" applyNumberFormat="1" applyFill="1" applyAlignment="1">
      <alignment/>
    </xf>
    <xf numFmtId="4" fontId="0" fillId="0" borderId="0" xfId="93" applyNumberFormat="1" applyFont="1" applyFill="1">
      <alignment/>
      <protection/>
    </xf>
    <xf numFmtId="4" fontId="64" fillId="0" borderId="0" xfId="93" applyNumberFormat="1" applyFont="1" applyFill="1">
      <alignment/>
      <protection/>
    </xf>
    <xf numFmtId="0" fontId="64" fillId="0" borderId="0" xfId="0" applyFont="1" applyFill="1" applyAlignment="1">
      <alignment vertical="top"/>
    </xf>
    <xf numFmtId="1" fontId="64" fillId="0" borderId="0" xfId="0" applyNumberFormat="1" applyFont="1" applyFill="1" applyAlignment="1">
      <alignment/>
    </xf>
    <xf numFmtId="1" fontId="0" fillId="0" borderId="0" xfId="0" applyNumberFormat="1" applyFill="1" applyAlignment="1">
      <alignment horizontal="right"/>
    </xf>
    <xf numFmtId="4" fontId="0" fillId="0" borderId="0" xfId="93" applyNumberFormat="1" applyFont="1" applyAlignment="1">
      <alignment vertical="top" wrapText="1"/>
      <protection/>
    </xf>
    <xf numFmtId="4" fontId="6" fillId="0" borderId="0" xfId="93" applyNumberFormat="1" applyFont="1" applyAlignment="1" applyProtection="1">
      <alignment vertical="top"/>
      <protection locked="0"/>
    </xf>
    <xf numFmtId="4" fontId="6" fillId="0" borderId="0" xfId="93" applyNumberFormat="1" applyFont="1" applyProtection="1">
      <alignment/>
      <protection locked="0"/>
    </xf>
    <xf numFmtId="0" fontId="5" fillId="0" borderId="0" xfId="0" applyFont="1" applyAlignment="1" applyProtection="1">
      <alignment/>
      <protection locked="0"/>
    </xf>
    <xf numFmtId="4" fontId="6" fillId="0" borderId="0" xfId="93" applyNumberFormat="1" applyFont="1" applyAlignment="1" applyProtection="1">
      <alignment horizontal="right" vertical="top"/>
      <protection locked="0"/>
    </xf>
    <xf numFmtId="0" fontId="0" fillId="0" borderId="0" xfId="0" applyFill="1" applyAlignment="1">
      <alignment horizontal="right" vertical="top"/>
    </xf>
    <xf numFmtId="4" fontId="0" fillId="0" borderId="0" xfId="93" applyNumberFormat="1" applyFont="1" applyFill="1" applyAlignment="1" applyProtection="1">
      <alignment horizontal="right" vertical="top"/>
      <protection locked="0"/>
    </xf>
    <xf numFmtId="4" fontId="6" fillId="0" borderId="0" xfId="93" applyNumberFormat="1" applyFont="1" applyFill="1" applyAlignment="1" applyProtection="1">
      <alignment vertical="top"/>
      <protection locked="0"/>
    </xf>
    <xf numFmtId="4" fontId="6" fillId="0" borderId="0" xfId="93" applyNumberFormat="1" applyFont="1" applyFill="1" applyProtection="1">
      <alignment/>
      <protection locked="0"/>
    </xf>
    <xf numFmtId="0" fontId="5" fillId="0" borderId="0" xfId="0" applyFont="1" applyFill="1" applyAlignment="1" applyProtection="1">
      <alignment/>
      <protection locked="0"/>
    </xf>
    <xf numFmtId="4" fontId="6" fillId="0" borderId="0" xfId="93" applyNumberFormat="1" applyFont="1" applyFill="1" applyAlignment="1" applyProtection="1">
      <alignment horizontal="right" vertical="top"/>
      <protection locked="0"/>
    </xf>
    <xf numFmtId="0" fontId="0" fillId="0" borderId="14" xfId="0" applyFill="1" applyBorder="1" applyAlignment="1">
      <alignment horizontal="right" vertical="top"/>
    </xf>
    <xf numFmtId="4" fontId="0" fillId="0" borderId="14" xfId="93" applyNumberFormat="1" applyFont="1" applyFill="1" applyBorder="1" applyAlignment="1">
      <alignment horizontal="right"/>
      <protection/>
    </xf>
    <xf numFmtId="1" fontId="0" fillId="0" borderId="14" xfId="93" applyNumberFormat="1" applyFont="1" applyFill="1" applyBorder="1" applyAlignment="1">
      <alignment horizontal="right"/>
      <protection/>
    </xf>
    <xf numFmtId="0" fontId="0" fillId="0" borderId="0" xfId="0" applyFont="1" applyFill="1" applyAlignment="1">
      <alignment/>
    </xf>
    <xf numFmtId="0" fontId="0" fillId="0" borderId="0" xfId="0" applyFill="1" applyAlignment="1">
      <alignment horizontal="justify" vertical="top" wrapText="1"/>
    </xf>
    <xf numFmtId="4" fontId="0" fillId="0" borderId="0" xfId="93" applyNumberFormat="1" applyFont="1" applyFill="1" applyAlignment="1" applyProtection="1">
      <alignment vertical="top"/>
      <protection locked="0"/>
    </xf>
    <xf numFmtId="0" fontId="0" fillId="0" borderId="0" xfId="0" applyAlignment="1">
      <alignment horizontal="right" vertical="top"/>
    </xf>
    <xf numFmtId="49" fontId="0" fillId="0" borderId="0" xfId="0" applyNumberFormat="1" applyFont="1" applyAlignment="1">
      <alignment horizontal="justify" vertical="top" wrapText="1"/>
    </xf>
    <xf numFmtId="49" fontId="64" fillId="0" borderId="0" xfId="0" applyNumberFormat="1" applyFont="1" applyAlignment="1">
      <alignment horizontal="justify" vertical="top" wrapText="1"/>
    </xf>
    <xf numFmtId="0" fontId="64" fillId="0" borderId="0" xfId="0" applyFont="1" applyAlignment="1">
      <alignment/>
    </xf>
    <xf numFmtId="1" fontId="0" fillId="0" borderId="0" xfId="93" applyNumberFormat="1" applyFont="1" applyAlignment="1">
      <alignment horizontal="right"/>
      <protection/>
    </xf>
    <xf numFmtId="49" fontId="0" fillId="0" borderId="0" xfId="93" applyNumberFormat="1" applyFont="1" applyAlignment="1">
      <alignment horizontal="center" vertical="top" wrapText="1"/>
      <protection/>
    </xf>
    <xf numFmtId="0" fontId="7" fillId="0" borderId="0" xfId="0" applyFont="1" applyAlignment="1">
      <alignment horizontal="justify" vertical="top"/>
    </xf>
    <xf numFmtId="4" fontId="0" fillId="0" borderId="0" xfId="93" applyNumberFormat="1" applyFont="1" applyAlignment="1">
      <alignment horizontal="right" vertical="top"/>
      <protection/>
    </xf>
    <xf numFmtId="4" fontId="0" fillId="0" borderId="0" xfId="93" applyNumberFormat="1" applyFont="1" applyAlignment="1">
      <alignment vertical="top"/>
      <protection/>
    </xf>
    <xf numFmtId="0" fontId="66" fillId="0" borderId="0" xfId="0" applyFont="1" applyAlignment="1">
      <alignment horizontal="left"/>
    </xf>
    <xf numFmtId="49" fontId="64" fillId="0" borderId="0" xfId="0" applyNumberFormat="1" applyFont="1" applyAlignment="1" quotePrefix="1">
      <alignment vertical="top"/>
    </xf>
    <xf numFmtId="4" fontId="64" fillId="0" borderId="0" xfId="0" applyNumberFormat="1" applyFont="1" applyAlignment="1" applyProtection="1">
      <alignment horizontal="right"/>
      <protection locked="0"/>
    </xf>
    <xf numFmtId="1" fontId="0" fillId="0" borderId="0" xfId="94" applyNumberFormat="1" applyFont="1" applyAlignment="1">
      <alignment horizontal="right"/>
      <protection/>
    </xf>
    <xf numFmtId="0" fontId="0" fillId="0" borderId="0" xfId="0" applyAlignment="1">
      <alignment vertical="center"/>
    </xf>
    <xf numFmtId="49" fontId="0" fillId="0" borderId="0" xfId="93" applyNumberFormat="1" applyFont="1" applyFill="1" applyAlignment="1">
      <alignment horizontal="center" vertical="top"/>
      <protection/>
    </xf>
    <xf numFmtId="0" fontId="0" fillId="0" borderId="0" xfId="0" applyFont="1" applyFill="1" applyAlignment="1">
      <alignment horizontal="justify" vertical="top" wrapText="1"/>
    </xf>
    <xf numFmtId="49" fontId="0" fillId="0" borderId="0" xfId="93" applyNumberFormat="1" applyFont="1" applyFill="1" applyAlignment="1">
      <alignment horizontal="center" vertical="top"/>
      <protection/>
    </xf>
    <xf numFmtId="0" fontId="0" fillId="0" borderId="0" xfId="0" applyFont="1" applyFill="1" applyAlignment="1">
      <alignment horizontal="justify" vertical="top" wrapText="1"/>
    </xf>
    <xf numFmtId="0" fontId="0" fillId="0" borderId="0" xfId="0" applyFont="1" applyFill="1" applyAlignment="1">
      <alignment horizontal="right"/>
    </xf>
    <xf numFmtId="4" fontId="0" fillId="0" borderId="0" xfId="93" applyNumberFormat="1" applyFont="1" applyFill="1" applyProtection="1">
      <alignment/>
      <protection locked="0"/>
    </xf>
    <xf numFmtId="4" fontId="0" fillId="0" borderId="0" xfId="93" applyNumberFormat="1" applyFont="1" applyFill="1">
      <alignment/>
      <protection/>
    </xf>
    <xf numFmtId="49" fontId="0" fillId="0" borderId="0" xfId="0" applyNumberFormat="1" applyFill="1" applyAlignment="1">
      <alignment horizontal="center" vertical="top"/>
    </xf>
    <xf numFmtId="1" fontId="0" fillId="0" borderId="0" xfId="94" applyNumberFormat="1" applyFont="1" applyFill="1" applyAlignment="1">
      <alignment horizontal="right"/>
      <protection/>
    </xf>
    <xf numFmtId="4" fontId="0" fillId="0" borderId="0" xfId="0" applyNumberFormat="1" applyFont="1" applyFill="1" applyAlignment="1" applyProtection="1">
      <alignment horizontal="right"/>
      <protection locked="0"/>
    </xf>
    <xf numFmtId="0" fontId="0" fillId="0" borderId="0" xfId="0" applyFont="1" applyFill="1" applyAlignment="1">
      <alignment horizontal="justify" vertical="top"/>
    </xf>
    <xf numFmtId="49" fontId="0" fillId="0" borderId="0" xfId="93" applyNumberFormat="1" applyFont="1" applyFill="1" applyAlignment="1">
      <alignment horizontal="center" vertical="top" wrapText="1"/>
      <protection/>
    </xf>
    <xf numFmtId="1" fontId="0" fillId="0" borderId="0" xfId="0" applyNumberFormat="1" applyFont="1" applyFill="1" applyAlignment="1">
      <alignment horizontal="right"/>
    </xf>
    <xf numFmtId="0" fontId="0" fillId="0" borderId="0" xfId="0" applyFont="1" applyFill="1" applyAlignment="1" quotePrefix="1">
      <alignment/>
    </xf>
    <xf numFmtId="0" fontId="0" fillId="0" borderId="0" xfId="0" applyFill="1" applyAlignment="1">
      <alignment/>
    </xf>
    <xf numFmtId="1" fontId="0" fillId="0" borderId="0" xfId="0" applyNumberFormat="1" applyFill="1" applyAlignment="1">
      <alignment/>
    </xf>
    <xf numFmtId="0" fontId="0" fillId="0" borderId="0" xfId="94" applyFont="1" applyAlignment="1">
      <alignment horizontal="right"/>
      <protection/>
    </xf>
    <xf numFmtId="0" fontId="25" fillId="0" borderId="0" xfId="0" applyFont="1" applyAlignment="1">
      <alignment horizontal="left" vertical="top" wrapText="1"/>
    </xf>
    <xf numFmtId="1" fontId="0" fillId="0" borderId="0" xfId="0" applyNumberFormat="1" applyAlignment="1">
      <alignment horizontal="center" vertical="top"/>
    </xf>
    <xf numFmtId="0" fontId="0" fillId="0" borderId="0" xfId="94" applyFont="1" applyAlignment="1">
      <alignment horizontal="justify" vertical="top" wrapText="1"/>
      <protection/>
    </xf>
    <xf numFmtId="1" fontId="0" fillId="0" borderId="0" xfId="0" applyNumberFormat="1" applyAlignment="1">
      <alignment horizontal="right"/>
    </xf>
    <xf numFmtId="0" fontId="0" fillId="0" borderId="0" xfId="94" applyFont="1" applyAlignment="1">
      <alignment horizontal="justify" vertical="top" wrapText="1"/>
      <protection/>
    </xf>
    <xf numFmtId="0" fontId="0" fillId="0" borderId="0" xfId="94" applyFont="1" applyAlignment="1">
      <alignment horizontal="right"/>
      <protection/>
    </xf>
    <xf numFmtId="0" fontId="8" fillId="0" borderId="0" xfId="0" applyFont="1" applyAlignment="1">
      <alignment/>
    </xf>
    <xf numFmtId="0" fontId="25" fillId="0" borderId="0" xfId="0" applyFont="1" applyAlignment="1">
      <alignment horizontal="justify" vertical="top"/>
    </xf>
    <xf numFmtId="0" fontId="8" fillId="0" borderId="0" xfId="0" applyFont="1" applyFill="1" applyAlignment="1">
      <alignment horizontal="right"/>
    </xf>
    <xf numFmtId="0" fontId="0" fillId="0" borderId="0" xfId="94" applyFont="1" applyFill="1" applyAlignment="1">
      <alignment horizontal="right"/>
      <protection/>
    </xf>
    <xf numFmtId="0" fontId="25" fillId="0" borderId="0" xfId="0" applyFont="1" applyFill="1" applyAlignment="1">
      <alignment horizontal="left" vertical="top" wrapText="1"/>
    </xf>
    <xf numFmtId="0" fontId="0" fillId="0" borderId="0" xfId="94" applyFont="1" applyFill="1" applyAlignment="1">
      <alignment horizontal="right"/>
      <protection/>
    </xf>
    <xf numFmtId="0" fontId="0" fillId="0" borderId="0" xfId="0" applyFont="1" applyFill="1" applyAlignment="1">
      <alignment horizontal="left" vertical="top" wrapText="1"/>
    </xf>
    <xf numFmtId="4" fontId="0" fillId="0" borderId="0" xfId="93" applyNumberFormat="1" applyFont="1" applyFill="1" applyAlignment="1">
      <alignment horizontal="right"/>
      <protection/>
    </xf>
    <xf numFmtId="0" fontId="0" fillId="0" borderId="0" xfId="94" applyFont="1" applyFill="1" applyAlignment="1">
      <alignment horizontal="right"/>
      <protection/>
    </xf>
    <xf numFmtId="0" fontId="0" fillId="0" borderId="0" xfId="0" applyFont="1" applyFill="1" applyAlignment="1">
      <alignment/>
    </xf>
    <xf numFmtId="4" fontId="0" fillId="0" borderId="0" xfId="0" applyNumberFormat="1" applyFont="1" applyFill="1" applyAlignment="1">
      <alignment horizontal="right"/>
    </xf>
    <xf numFmtId="0" fontId="0" fillId="0" borderId="0" xfId="0" applyBorder="1" applyAlignment="1">
      <alignment horizontal="right"/>
    </xf>
    <xf numFmtId="0" fontId="0" fillId="0" borderId="0" xfId="0" applyBorder="1" applyAlignment="1">
      <alignment/>
    </xf>
    <xf numFmtId="49" fontId="0" fillId="0" borderId="0" xfId="0" applyNumberFormat="1" applyAlignment="1">
      <alignment horizontal="justify" vertical="top" wrapText="1"/>
    </xf>
    <xf numFmtId="4" fontId="0" fillId="0" borderId="0" xfId="0" applyNumberFormat="1" applyAlignment="1">
      <alignment horizontal="right"/>
    </xf>
    <xf numFmtId="4" fontId="0" fillId="0" borderId="0" xfId="93" applyNumberFormat="1" applyFont="1" applyAlignment="1" applyProtection="1">
      <alignment/>
      <protection locked="0"/>
    </xf>
    <xf numFmtId="49" fontId="7" fillId="0" borderId="0" xfId="0" applyNumberFormat="1" applyFont="1" applyAlignment="1">
      <alignment horizontal="center"/>
    </xf>
    <xf numFmtId="0" fontId="7" fillId="0" borderId="0" xfId="0" applyFont="1" applyAlignment="1">
      <alignment wrapText="1"/>
    </xf>
    <xf numFmtId="4" fontId="7" fillId="0" borderId="10" xfId="0" applyNumberFormat="1" applyFont="1" applyBorder="1" applyAlignment="1">
      <alignment vertical="top" wrapText="1"/>
    </xf>
    <xf numFmtId="4" fontId="15" fillId="22" borderId="11" xfId="0" applyNumberFormat="1" applyFont="1" applyFill="1" applyBorder="1" applyAlignment="1">
      <alignment horizontal="center" vertical="center" wrapText="1"/>
    </xf>
    <xf numFmtId="4" fontId="7" fillId="0" borderId="0" xfId="0" applyNumberFormat="1" applyFont="1" applyAlignment="1">
      <alignment horizontal="center"/>
    </xf>
    <xf numFmtId="4" fontId="20" fillId="0" borderId="0" xfId="43" applyNumberFormat="1" applyFont="1" applyAlignment="1">
      <alignment horizontal="center"/>
    </xf>
    <xf numFmtId="4" fontId="0" fillId="0" borderId="0" xfId="0" applyNumberFormat="1" applyAlignment="1">
      <alignment vertical="center"/>
    </xf>
    <xf numFmtId="4" fontId="7" fillId="23" borderId="13" xfId="0" applyNumberFormat="1" applyFont="1" applyFill="1" applyBorder="1" applyAlignment="1">
      <alignment vertical="top" wrapText="1"/>
    </xf>
    <xf numFmtId="4" fontId="7" fillId="0" borderId="0" xfId="0" applyNumberFormat="1" applyFont="1" applyAlignment="1">
      <alignment horizontal="right" vertical="top" wrapText="1"/>
    </xf>
    <xf numFmtId="4" fontId="7" fillId="0" borderId="0" xfId="0" applyNumberFormat="1" applyFont="1" applyAlignment="1">
      <alignment horizontal="right" wrapText="1"/>
    </xf>
    <xf numFmtId="0" fontId="7" fillId="0" borderId="0" xfId="0" applyFont="1" applyFill="1" applyAlignment="1">
      <alignment horizontal="center" vertical="center"/>
    </xf>
    <xf numFmtId="0" fontId="0" fillId="0" borderId="0" xfId="93" applyFont="1" applyFill="1">
      <alignment/>
      <protection/>
    </xf>
    <xf numFmtId="4" fontId="0" fillId="0" borderId="0" xfId="93" applyNumberFormat="1" applyFont="1" applyAlignment="1">
      <alignment horizontal="justify" vertical="top" wrapText="1"/>
      <protection/>
    </xf>
    <xf numFmtId="4" fontId="0" fillId="0" borderId="0" xfId="93" applyNumberFormat="1" applyFont="1" applyAlignment="1" quotePrefix="1">
      <alignment horizontal="justify" vertical="top" wrapText="1"/>
      <protection/>
    </xf>
    <xf numFmtId="0" fontId="64" fillId="0" borderId="0" xfId="0" applyFont="1" applyAlignment="1">
      <alignment horizontal="justify" vertical="top"/>
    </xf>
    <xf numFmtId="4" fontId="64" fillId="0" borderId="0" xfId="93" applyNumberFormat="1" applyFont="1" applyAlignment="1" applyProtection="1">
      <alignment horizontal="right" vertical="top"/>
      <protection locked="0"/>
    </xf>
    <xf numFmtId="4" fontId="0" fillId="0" borderId="0" xfId="93" applyNumberFormat="1" applyFont="1" applyBorder="1" applyAlignment="1">
      <alignment horizontal="right"/>
      <protection/>
    </xf>
    <xf numFmtId="0" fontId="0" fillId="0" borderId="0" xfId="93" applyFont="1" applyBorder="1" applyAlignment="1">
      <alignment horizontal="right"/>
      <protection/>
    </xf>
    <xf numFmtId="0" fontId="0" fillId="0" borderId="0" xfId="0" applyFont="1" applyBorder="1" applyAlignment="1">
      <alignment horizontal="right"/>
    </xf>
    <xf numFmtId="1" fontId="0" fillId="0" borderId="0" xfId="0" applyNumberFormat="1" applyFont="1" applyBorder="1" applyAlignment="1">
      <alignment horizontal="right"/>
    </xf>
    <xf numFmtId="4" fontId="0" fillId="0" borderId="0" xfId="93" applyNumberFormat="1" applyFont="1" applyAlignment="1" applyProtection="1">
      <alignment horizontal="right" vertical="top"/>
      <protection locked="0"/>
    </xf>
    <xf numFmtId="0" fontId="0" fillId="0" borderId="0" xfId="0" applyFont="1" applyAlignment="1">
      <alignment horizontal="justify" wrapText="1"/>
    </xf>
    <xf numFmtId="0" fontId="0" fillId="0" borderId="0" xfId="0" applyAlignment="1">
      <alignment horizontal="left" vertical="center"/>
    </xf>
    <xf numFmtId="0" fontId="15" fillId="0" borderId="0" xfId="0" applyFont="1" applyAlignment="1">
      <alignment vertical="center"/>
    </xf>
    <xf numFmtId="0" fontId="26" fillId="0" borderId="0" xfId="73" applyFont="1" applyFill="1" applyBorder="1" applyAlignment="1" applyProtection="1">
      <alignment horizontal="left" vertical="center"/>
      <protection locked="0"/>
    </xf>
    <xf numFmtId="0" fontId="27" fillId="0" borderId="0" xfId="73" applyFont="1" applyFill="1" applyBorder="1" applyAlignment="1" applyProtection="1">
      <alignment horizontal="left" vertical="center"/>
      <protection locked="0"/>
    </xf>
    <xf numFmtId="0" fontId="28" fillId="0" borderId="0" xfId="73" applyFont="1" applyFill="1" applyBorder="1" applyAlignment="1" applyProtection="1">
      <alignment horizontal="left" vertical="center"/>
      <protection locked="0"/>
    </xf>
    <xf numFmtId="0" fontId="6" fillId="0" borderId="0" xfId="73" applyFont="1" applyAlignment="1" applyProtection="1">
      <alignment horizontal="left" vertical="center"/>
      <protection locked="0"/>
    </xf>
    <xf numFmtId="0" fontId="6" fillId="0" borderId="0" xfId="73" applyFont="1" applyAlignment="1" applyProtection="1">
      <alignment horizontal="left" vertical="center" wrapText="1"/>
      <protection locked="0"/>
    </xf>
    <xf numFmtId="0" fontId="29" fillId="0" borderId="0" xfId="73" applyFont="1" applyAlignment="1" applyProtection="1">
      <alignment horizontal="left" vertical="center"/>
      <protection locked="0"/>
    </xf>
    <xf numFmtId="0" fontId="15" fillId="0" borderId="0" xfId="73" applyFont="1" applyAlignment="1" applyProtection="1">
      <alignment horizontal="left" vertical="center"/>
      <protection locked="0"/>
    </xf>
    <xf numFmtId="4" fontId="7" fillId="0" borderId="11" xfId="0" applyNumberFormat="1" applyFont="1" applyBorder="1" applyAlignment="1" applyProtection="1">
      <alignment horizontal="right" vertical="center"/>
      <protection/>
    </xf>
    <xf numFmtId="4" fontId="7" fillId="0" borderId="11" xfId="0" applyNumberFormat="1" applyFont="1" applyBorder="1" applyAlignment="1">
      <alignment horizontal="right" vertical="center"/>
    </xf>
    <xf numFmtId="4" fontId="7" fillId="0" borderId="11" xfId="0" applyNumberFormat="1" applyFont="1" applyBorder="1" applyAlignment="1">
      <alignment horizontal="right"/>
    </xf>
    <xf numFmtId="49" fontId="0" fillId="0" borderId="0" xfId="0" applyNumberFormat="1" applyFont="1" applyAlignment="1" quotePrefix="1">
      <alignment/>
    </xf>
    <xf numFmtId="4" fontId="10" fillId="0" borderId="0" xfId="93" applyNumberFormat="1" applyFont="1" applyAlignment="1" applyProtection="1">
      <alignment horizontal="center" vertical="top" wrapText="1"/>
      <protection locked="0"/>
    </xf>
    <xf numFmtId="4" fontId="14" fillId="0" borderId="0" xfId="93" applyNumberFormat="1" applyFont="1" applyAlignment="1" applyProtection="1">
      <alignment horizontal="center" vertical="top" wrapText="1"/>
      <protection locked="0"/>
    </xf>
    <xf numFmtId="4" fontId="67" fillId="0" borderId="0" xfId="93" applyNumberFormat="1" applyFont="1" applyAlignment="1" applyProtection="1">
      <alignment horizontal="center" vertical="top" wrapText="1"/>
      <protection locked="0"/>
    </xf>
    <xf numFmtId="0" fontId="0" fillId="0" borderId="0" xfId="0" applyFont="1" applyAlignment="1">
      <alignment horizontal="left" vertical="top"/>
    </xf>
    <xf numFmtId="0" fontId="0" fillId="0" borderId="0" xfId="0" applyAlignment="1">
      <alignment horizontal="left" vertical="top"/>
    </xf>
    <xf numFmtId="4" fontId="7" fillId="0" borderId="0" xfId="93" applyNumberFormat="1" applyFont="1" applyAlignment="1" applyProtection="1">
      <alignment horizontal="center"/>
      <protection locked="0"/>
    </xf>
    <xf numFmtId="0" fontId="6" fillId="0" borderId="0" xfId="73" applyFont="1" applyAlignment="1" applyProtection="1">
      <alignment horizontal="left" vertical="center" wrapText="1"/>
      <protection locked="0"/>
    </xf>
    <xf numFmtId="0" fontId="15" fillId="0" borderId="0" xfId="73" applyFont="1" applyAlignment="1" applyProtection="1">
      <alignment horizontal="left" vertical="center"/>
      <protection locked="0"/>
    </xf>
    <xf numFmtId="0" fontId="6" fillId="0" borderId="0" xfId="73" applyFont="1" applyFill="1" applyAlignment="1" applyProtection="1">
      <alignment horizontal="left" vertical="center" wrapText="1"/>
      <protection locked="0"/>
    </xf>
    <xf numFmtId="0" fontId="15" fillId="0" borderId="0" xfId="73" applyFont="1" applyFill="1" applyAlignment="1" applyProtection="1">
      <alignment horizontal="left" vertical="center" wrapText="1"/>
      <protection locked="0"/>
    </xf>
    <xf numFmtId="0" fontId="29" fillId="0" borderId="0" xfId="73" applyFont="1" applyAlignment="1" applyProtection="1">
      <alignment horizontal="left" vertical="center" wrapText="1"/>
      <protection locked="0"/>
    </xf>
    <xf numFmtId="0" fontId="10" fillId="0" borderId="0" xfId="0" applyFont="1" applyAlignment="1">
      <alignment horizontal="center" vertical="center"/>
    </xf>
    <xf numFmtId="0" fontId="15" fillId="0" borderId="0" xfId="73" applyFont="1" applyAlignment="1" applyProtection="1">
      <alignment horizontal="left" vertical="center" wrapText="1"/>
      <protection locked="0"/>
    </xf>
  </cellXfs>
  <cellStyles count="9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4 Small 210 x 297 mm 3_BURE COMMERCE"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urrency" xfId="46"/>
    <cellStyle name="Currency [0]" xfId="47"/>
    <cellStyle name="Default_Uvuceni"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avadno 9" xfId="59"/>
    <cellStyle name="Neutral" xfId="60"/>
    <cellStyle name="Normal 10 10" xfId="61"/>
    <cellStyle name="Normal 10 2" xfId="62"/>
    <cellStyle name="Normal 11" xfId="63"/>
    <cellStyle name="Normal 11 2" xfId="64"/>
    <cellStyle name="Normal 12" xfId="65"/>
    <cellStyle name="Normal 14" xfId="66"/>
    <cellStyle name="Normal 14 35" xfId="67"/>
    <cellStyle name="Normal 18 3" xfId="68"/>
    <cellStyle name="Normal 18 3 10" xfId="69"/>
    <cellStyle name="Normal 18 3 2" xfId="70"/>
    <cellStyle name="Normal 19 2 2" xfId="71"/>
    <cellStyle name="Normal 2" xfId="72"/>
    <cellStyle name="Normal 2 2" xfId="73"/>
    <cellStyle name="Normal 2 2 3" xfId="74"/>
    <cellStyle name="Normal 2 20" xfId="75"/>
    <cellStyle name="Normal 20" xfId="76"/>
    <cellStyle name="Normal 20 10" xfId="77"/>
    <cellStyle name="Normal 20 2" xfId="78"/>
    <cellStyle name="Normal 24" xfId="79"/>
    <cellStyle name="Normal 26" xfId="80"/>
    <cellStyle name="Normal 27" xfId="81"/>
    <cellStyle name="Normal 28" xfId="82"/>
    <cellStyle name="Normal 3" xfId="83"/>
    <cellStyle name="Normal 31" xfId="84"/>
    <cellStyle name="Normal 32" xfId="85"/>
    <cellStyle name="Normal 4" xfId="86"/>
    <cellStyle name="Normal 40" xfId="87"/>
    <cellStyle name="Normal 5" xfId="88"/>
    <cellStyle name="Normal 58" xfId="89"/>
    <cellStyle name="Normal 63" xfId="90"/>
    <cellStyle name="Normal 65" xfId="91"/>
    <cellStyle name="Normal 85" xfId="92"/>
    <cellStyle name="Normal_HR7-Z214" xfId="93"/>
    <cellStyle name="Normal_TROSKOVNIK-revizija2 2" xfId="94"/>
    <cellStyle name="Note" xfId="95"/>
    <cellStyle name="Obično 2" xfId="96"/>
    <cellStyle name="Obično 2 2" xfId="97"/>
    <cellStyle name="Obično 3" xfId="98"/>
    <cellStyle name="Obično 4" xfId="99"/>
    <cellStyle name="Obično 7" xfId="100"/>
    <cellStyle name="Output" xfId="101"/>
    <cellStyle name="Percent" xfId="102"/>
    <cellStyle name="Standard" xfId="103"/>
    <cellStyle name="Stil 1" xfId="104"/>
    <cellStyle name="Title" xfId="105"/>
    <cellStyle name="Total" xfId="106"/>
    <cellStyle name="Warning Text" xfId="107"/>
    <cellStyle name="Zarez 2" xfId="108"/>
    <cellStyle name="Zarez 3"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view="pageBreakPreview" zoomScaleSheetLayoutView="100" workbookViewId="0" topLeftCell="A1">
      <selection activeCell="B32" sqref="B32:F32"/>
    </sheetView>
  </sheetViews>
  <sheetFormatPr defaultColWidth="8.75390625" defaultRowHeight="14.25"/>
  <cols>
    <col min="1" max="1" width="4.125" style="17" customWidth="1"/>
    <col min="2" max="2" width="18.50390625" style="18" customWidth="1"/>
    <col min="3" max="3" width="27.00390625" style="19" bestFit="1" customWidth="1"/>
    <col min="4" max="4" width="8.625" style="20" customWidth="1"/>
    <col min="5" max="5" width="8.75390625" style="21" customWidth="1"/>
    <col min="6" max="6" width="9.125" style="21" customWidth="1"/>
    <col min="7" max="16384" width="8.75390625" style="21" customWidth="1"/>
  </cols>
  <sheetData>
    <row r="1" spans="1:4" s="10" customFormat="1" ht="14.25">
      <c r="A1" s="11"/>
      <c r="B1" s="5"/>
      <c r="C1" s="13"/>
      <c r="D1" s="14"/>
    </row>
    <row r="2" spans="1:10" s="10" customFormat="1" ht="14.25">
      <c r="A2" s="11"/>
      <c r="B2" s="38" t="s">
        <v>2</v>
      </c>
      <c r="C2" s="39" t="s">
        <v>80</v>
      </c>
      <c r="D2" s="14"/>
      <c r="G2" s="6"/>
      <c r="H2" s="6"/>
      <c r="I2" s="6"/>
      <c r="J2" s="5"/>
    </row>
    <row r="3" spans="1:10" s="10" customFormat="1" ht="14.25">
      <c r="A3" s="11"/>
      <c r="B3" s="5"/>
      <c r="C3" s="39" t="s">
        <v>81</v>
      </c>
      <c r="D3" s="14"/>
      <c r="G3" s="6"/>
      <c r="H3" s="6"/>
      <c r="I3" s="6"/>
      <c r="J3" s="5"/>
    </row>
    <row r="4" spans="1:10" s="10" customFormat="1" ht="14.25">
      <c r="A4" s="11"/>
      <c r="B4" s="5"/>
      <c r="C4" s="39" t="s">
        <v>82</v>
      </c>
      <c r="D4" s="14"/>
      <c r="G4" s="6"/>
      <c r="H4" s="6"/>
      <c r="I4" s="6"/>
      <c r="J4" s="5"/>
    </row>
    <row r="5" spans="1:10" s="10" customFormat="1" ht="14.25">
      <c r="A5" s="11"/>
      <c r="B5" s="5"/>
      <c r="C5" s="39" t="s">
        <v>83</v>
      </c>
      <c r="D5" s="14"/>
      <c r="G5" s="6"/>
      <c r="H5" s="6"/>
      <c r="I5" s="6"/>
      <c r="J5" s="5"/>
    </row>
    <row r="6" spans="1:10" s="10" customFormat="1" ht="14.25">
      <c r="A6" s="11"/>
      <c r="B6" s="5"/>
      <c r="C6" s="39"/>
      <c r="D6" s="14"/>
      <c r="G6" s="6"/>
      <c r="H6" s="6"/>
      <c r="I6" s="6"/>
      <c r="J6" s="5"/>
    </row>
    <row r="7" spans="1:10" s="10" customFormat="1" ht="14.25">
      <c r="A7" s="11"/>
      <c r="B7" s="37" t="s">
        <v>42</v>
      </c>
      <c r="C7" s="39" t="s">
        <v>562</v>
      </c>
      <c r="D7" s="14"/>
      <c r="G7" s="6"/>
      <c r="H7" s="6"/>
      <c r="I7" s="6"/>
      <c r="J7" s="5"/>
    </row>
    <row r="8" spans="1:10" s="10" customFormat="1" ht="14.25">
      <c r="A8" s="11"/>
      <c r="B8" s="37" t="s">
        <v>24</v>
      </c>
      <c r="C8" s="39" t="s">
        <v>82</v>
      </c>
      <c r="D8" s="14"/>
      <c r="G8" s="6"/>
      <c r="H8" s="6"/>
      <c r="I8" s="6"/>
      <c r="J8" s="5"/>
    </row>
    <row r="9" spans="1:10" s="10" customFormat="1" ht="14.25">
      <c r="A9" s="11"/>
      <c r="B9" s="37"/>
      <c r="C9" s="39" t="s">
        <v>83</v>
      </c>
      <c r="D9" s="14"/>
      <c r="G9" s="6"/>
      <c r="H9" s="6"/>
      <c r="I9" s="6"/>
      <c r="J9" s="5"/>
    </row>
    <row r="10" spans="1:10" s="10" customFormat="1" ht="14.25">
      <c r="A10" s="11"/>
      <c r="B10" s="5"/>
      <c r="C10" s="39"/>
      <c r="D10" s="14"/>
      <c r="G10" s="6"/>
      <c r="H10" s="6"/>
      <c r="I10" s="6"/>
      <c r="J10" s="5"/>
    </row>
    <row r="11" spans="1:10" s="10" customFormat="1" ht="14.25">
      <c r="A11" s="11"/>
      <c r="B11" s="37" t="s">
        <v>34</v>
      </c>
      <c r="C11" s="39" t="s">
        <v>35</v>
      </c>
      <c r="D11" s="14"/>
      <c r="G11" s="6"/>
      <c r="H11" s="6"/>
      <c r="I11" s="6"/>
      <c r="J11" s="5"/>
    </row>
    <row r="12" spans="1:10" s="10" customFormat="1" ht="14.25">
      <c r="A12" s="11"/>
      <c r="B12" s="5"/>
      <c r="C12" s="39" t="s">
        <v>36</v>
      </c>
      <c r="D12" s="14"/>
      <c r="G12" s="6"/>
      <c r="H12" s="6"/>
      <c r="I12" s="6"/>
      <c r="J12" s="5"/>
    </row>
    <row r="13" spans="1:10" s="10" customFormat="1" ht="14.25">
      <c r="A13" s="11"/>
      <c r="B13" s="5"/>
      <c r="C13" s="39" t="s">
        <v>37</v>
      </c>
      <c r="D13" s="14"/>
      <c r="G13" s="6"/>
      <c r="H13" s="6"/>
      <c r="I13" s="6"/>
      <c r="J13" s="5"/>
    </row>
    <row r="14" spans="1:10" s="10" customFormat="1" ht="14.25">
      <c r="A14" s="11"/>
      <c r="B14" s="5"/>
      <c r="C14" s="39" t="s">
        <v>38</v>
      </c>
      <c r="D14" s="14"/>
      <c r="G14" s="6"/>
      <c r="H14" s="6"/>
      <c r="I14" s="6"/>
      <c r="J14" s="5"/>
    </row>
    <row r="15" spans="1:10" s="10" customFormat="1" ht="14.25">
      <c r="A15" s="11"/>
      <c r="B15" s="5"/>
      <c r="C15" s="39"/>
      <c r="D15" s="14"/>
      <c r="G15" s="6"/>
      <c r="H15" s="6"/>
      <c r="I15" s="6"/>
      <c r="J15" s="5"/>
    </row>
    <row r="16" spans="1:10" s="10" customFormat="1" ht="14.25">
      <c r="A16" s="11"/>
      <c r="B16" s="37" t="s">
        <v>31</v>
      </c>
      <c r="C16" s="39" t="s">
        <v>561</v>
      </c>
      <c r="D16" s="14"/>
      <c r="G16" s="6"/>
      <c r="H16" s="6"/>
      <c r="I16" s="6"/>
      <c r="J16" s="5"/>
    </row>
    <row r="17" spans="1:10" s="10" customFormat="1" ht="14.25">
      <c r="A17" s="11"/>
      <c r="B17" s="5"/>
      <c r="C17" s="39"/>
      <c r="D17" s="14"/>
      <c r="G17" s="6"/>
      <c r="H17" s="6"/>
      <c r="I17" s="6"/>
      <c r="J17" s="5"/>
    </row>
    <row r="18" spans="1:10" s="10" customFormat="1" ht="14.25">
      <c r="A18" s="11"/>
      <c r="B18" s="37" t="s">
        <v>39</v>
      </c>
      <c r="C18" s="39" t="s">
        <v>559</v>
      </c>
      <c r="D18" s="14"/>
      <c r="G18" s="6"/>
      <c r="H18" s="6"/>
      <c r="I18" s="6"/>
      <c r="J18" s="5"/>
    </row>
    <row r="19" spans="1:10" s="10" customFormat="1" ht="14.25">
      <c r="A19" s="11"/>
      <c r="B19" s="37" t="s">
        <v>40</v>
      </c>
      <c r="C19" s="39" t="s">
        <v>560</v>
      </c>
      <c r="D19" s="14"/>
      <c r="G19" s="6"/>
      <c r="H19" s="6"/>
      <c r="I19" s="6"/>
      <c r="J19" s="5"/>
    </row>
    <row r="20" spans="1:10" s="10" customFormat="1" ht="14.25">
      <c r="A20" s="11"/>
      <c r="B20" s="5"/>
      <c r="C20" s="39"/>
      <c r="D20" s="14"/>
      <c r="G20" s="6"/>
      <c r="H20" s="6"/>
      <c r="I20" s="6"/>
      <c r="J20" s="5"/>
    </row>
    <row r="21" spans="1:10" s="10" customFormat="1" ht="15">
      <c r="A21" s="11"/>
      <c r="B21" s="37" t="s">
        <v>41</v>
      </c>
      <c r="C21" s="61" t="s">
        <v>558</v>
      </c>
      <c r="D21" s="14"/>
      <c r="G21" s="6"/>
      <c r="H21" s="6"/>
      <c r="I21" s="6"/>
      <c r="J21" s="5"/>
    </row>
    <row r="22" spans="1:10" s="10" customFormat="1" ht="14.25">
      <c r="A22" s="11"/>
      <c r="B22" s="5"/>
      <c r="C22" s="39"/>
      <c r="D22" s="14"/>
      <c r="G22" s="6"/>
      <c r="H22" s="6"/>
      <c r="I22" s="6"/>
      <c r="J22" s="5"/>
    </row>
    <row r="23" spans="1:4" s="10" customFormat="1" ht="14.25">
      <c r="A23" s="11"/>
      <c r="B23" s="5"/>
      <c r="C23" s="13"/>
      <c r="D23" s="14"/>
    </row>
    <row r="24" spans="1:7" s="10" customFormat="1" ht="14.25">
      <c r="A24" s="30"/>
      <c r="B24" s="33"/>
      <c r="C24" s="34"/>
      <c r="D24" s="31"/>
      <c r="E24" s="32"/>
      <c r="F24" s="32"/>
      <c r="G24" s="32"/>
    </row>
    <row r="25" spans="1:7" s="10" customFormat="1" ht="15">
      <c r="A25" s="30"/>
      <c r="B25" s="322"/>
      <c r="C25" s="322"/>
      <c r="D25" s="322"/>
      <c r="E25" s="322"/>
      <c r="F25" s="322"/>
      <c r="G25" s="32"/>
    </row>
    <row r="26" spans="1:7" s="10" customFormat="1" ht="14.25">
      <c r="A26" s="30"/>
      <c r="B26" s="33"/>
      <c r="C26" s="35"/>
      <c r="D26" s="36"/>
      <c r="E26" s="35"/>
      <c r="F26" s="32"/>
      <c r="G26" s="32"/>
    </row>
    <row r="27" spans="1:7" s="8" customFormat="1" ht="13.5" customHeight="1">
      <c r="A27" s="30"/>
      <c r="B27" s="317" t="s">
        <v>666</v>
      </c>
      <c r="C27" s="317"/>
      <c r="D27" s="317"/>
      <c r="E27" s="317"/>
      <c r="F27" s="317"/>
      <c r="G27" s="32"/>
    </row>
    <row r="28" spans="1:7" s="8" customFormat="1" ht="18" customHeight="1">
      <c r="A28" s="30"/>
      <c r="B28" s="317"/>
      <c r="C28" s="317"/>
      <c r="D28" s="317"/>
      <c r="E28" s="317"/>
      <c r="F28" s="317"/>
      <c r="G28" s="32"/>
    </row>
    <row r="29" spans="1:7" s="8" customFormat="1" ht="18" customHeight="1">
      <c r="A29" s="30"/>
      <c r="B29" s="317"/>
      <c r="C29" s="317"/>
      <c r="D29" s="317"/>
      <c r="E29" s="317"/>
      <c r="F29" s="317"/>
      <c r="G29" s="32"/>
    </row>
    <row r="30" spans="1:6" s="10" customFormat="1" ht="14.25" customHeight="1">
      <c r="A30" s="11"/>
      <c r="B30" s="318"/>
      <c r="C30" s="318"/>
      <c r="D30" s="318"/>
      <c r="E30" s="318"/>
      <c r="F30" s="318"/>
    </row>
    <row r="31" spans="1:6" s="10" customFormat="1" ht="14.25" customHeight="1">
      <c r="A31" s="11"/>
      <c r="B31" s="319"/>
      <c r="C31" s="319"/>
      <c r="D31" s="319"/>
      <c r="E31" s="319"/>
      <c r="F31" s="319"/>
    </row>
    <row r="32" spans="1:6" s="10" customFormat="1" ht="14.25" customHeight="1">
      <c r="A32" s="11"/>
      <c r="B32" s="317"/>
      <c r="C32" s="317"/>
      <c r="D32" s="317"/>
      <c r="E32" s="317"/>
      <c r="F32" s="317"/>
    </row>
    <row r="33" spans="1:4" s="10" customFormat="1" ht="14.25">
      <c r="A33" s="11"/>
      <c r="B33" s="12"/>
      <c r="C33" s="9"/>
      <c r="D33" s="14"/>
    </row>
    <row r="34" spans="1:6" s="10" customFormat="1" ht="14.25" customHeight="1">
      <c r="A34" s="11"/>
      <c r="B34" s="51"/>
      <c r="C34" s="51"/>
      <c r="D34" s="51"/>
      <c r="E34" s="51"/>
      <c r="F34" s="51"/>
    </row>
    <row r="35" spans="1:6" s="44" customFormat="1" ht="14.25">
      <c r="A35" s="43"/>
      <c r="B35" s="51"/>
      <c r="C35" s="51"/>
      <c r="D35" s="51"/>
      <c r="E35" s="51"/>
      <c r="F35" s="51"/>
    </row>
    <row r="36" spans="1:6" s="44" customFormat="1" ht="14.25" customHeight="1">
      <c r="A36" s="43"/>
      <c r="B36" s="51"/>
      <c r="C36" s="51"/>
      <c r="D36" s="51"/>
      <c r="E36" s="51"/>
      <c r="F36" s="51"/>
    </row>
    <row r="37" spans="1:6" s="44" customFormat="1" ht="14.25">
      <c r="A37" s="43"/>
      <c r="B37" s="51"/>
      <c r="C37" s="51"/>
      <c r="D37" s="51"/>
      <c r="E37" s="51"/>
      <c r="F37" s="51"/>
    </row>
    <row r="38" spans="1:6" s="44" customFormat="1" ht="14.25">
      <c r="A38" s="43"/>
      <c r="B38" s="51"/>
      <c r="C38" s="51"/>
      <c r="D38" s="51"/>
      <c r="E38" s="51"/>
      <c r="F38" s="51"/>
    </row>
    <row r="39" spans="1:6" s="44" customFormat="1" ht="14.25">
      <c r="A39" s="43"/>
      <c r="B39" s="51"/>
      <c r="C39" s="51"/>
      <c r="D39" s="51"/>
      <c r="E39" s="51"/>
      <c r="F39" s="51"/>
    </row>
    <row r="40" spans="1:6" s="44" customFormat="1" ht="14.25">
      <c r="A40" s="43"/>
      <c r="B40" s="12" t="s">
        <v>22</v>
      </c>
      <c r="C40" s="51"/>
      <c r="D40" s="51"/>
      <c r="E40" s="51"/>
      <c r="F40" s="51"/>
    </row>
    <row r="41" spans="1:6" s="44" customFormat="1" ht="9" customHeight="1">
      <c r="A41" s="43"/>
      <c r="B41" s="122" t="s">
        <v>136</v>
      </c>
      <c r="C41" s="130"/>
      <c r="D41" s="51"/>
      <c r="E41" s="51"/>
      <c r="F41" s="51"/>
    </row>
    <row r="42" spans="1:6" s="44" customFormat="1" ht="14.25">
      <c r="A42" s="43"/>
      <c r="B42" s="320" t="s">
        <v>32</v>
      </c>
      <c r="C42" s="321"/>
      <c r="D42" s="51"/>
      <c r="E42" s="51"/>
      <c r="F42" s="51"/>
    </row>
    <row r="43" spans="1:6" s="44" customFormat="1" ht="14.25">
      <c r="A43" s="43"/>
      <c r="B43" s="51"/>
      <c r="C43" s="51"/>
      <c r="D43" s="51"/>
      <c r="E43" s="51"/>
      <c r="F43" s="51"/>
    </row>
    <row r="44" spans="1:7" s="8" customFormat="1" ht="14.25">
      <c r="A44" s="30"/>
      <c r="B44" s="51"/>
      <c r="C44" s="51"/>
      <c r="D44" s="51"/>
      <c r="E44" s="51"/>
      <c r="F44" s="51"/>
      <c r="G44" s="32"/>
    </row>
    <row r="45" spans="1:7" s="8" customFormat="1" ht="14.25">
      <c r="A45" s="30"/>
      <c r="B45" s="33"/>
      <c r="C45" s="34"/>
      <c r="D45" s="31"/>
      <c r="E45" s="32"/>
      <c r="F45" s="32"/>
      <c r="G45" s="32"/>
    </row>
  </sheetData>
  <sheetProtection/>
  <mergeCells count="6">
    <mergeCell ref="B27:F29"/>
    <mergeCell ref="B30:F30"/>
    <mergeCell ref="B32:F32"/>
    <mergeCell ref="B31:F31"/>
    <mergeCell ref="B42:C42"/>
    <mergeCell ref="B25:F25"/>
  </mergeCells>
  <printOptions horizontalCentered="1"/>
  <pageMargins left="0.7480314960629921" right="0.1968503937007874" top="0.8661417322834646" bottom="0.984251968503937" header="0.3937007874015748" footer="0.3937007874015748"/>
  <pageSetup fitToHeight="0" fitToWidth="1" horizontalDpi="600" verticalDpi="600" orientation="portrait" paperSize="9" r:id="rId2"/>
  <headerFooter scaleWithDoc="0" alignWithMargins="0">
    <oddHeader>&amp;L&amp;8&amp;G&amp;C&amp;8AKD - TISKARA
Savska cesta 31
10000 Zagreb&amp;R&amp;8STRANICA: &amp;P
DATUM: RUJAN 2020.</oddHeader>
    <oddFooter>&amp;L&amp;8PROJEKTANT:
TOMISLAV VUČINIĆ,
dipl.ing.stroj.&amp;C&amp;8GLAVNI PROJEKTANT:
&amp;R&amp;8BROJ:    1/1275
IZMJENA:              .
DATUM:              .</oddFooter>
  </headerFooter>
  <legacyDrawingHF r:id="rId1"/>
</worksheet>
</file>

<file path=xl/worksheets/sheet2.xml><?xml version="1.0" encoding="utf-8"?>
<worksheet xmlns="http://schemas.openxmlformats.org/spreadsheetml/2006/main" xmlns:r="http://schemas.openxmlformats.org/officeDocument/2006/relationships">
  <dimension ref="A4:G71"/>
  <sheetViews>
    <sheetView zoomScalePageLayoutView="0" workbookViewId="0" topLeftCell="A1">
      <selection activeCell="H9" sqref="H9"/>
    </sheetView>
  </sheetViews>
  <sheetFormatPr defaultColWidth="9.00390625" defaultRowHeight="26.25" customHeight="1"/>
  <cols>
    <col min="1" max="3" width="9.00390625" style="304" customWidth="1"/>
    <col min="4" max="4" width="22.125" style="304" customWidth="1"/>
    <col min="5" max="5" width="45.625" style="304" customWidth="1"/>
    <col min="6" max="16384" width="9.00390625" style="304" customWidth="1"/>
  </cols>
  <sheetData>
    <row r="4" spans="2:7" ht="26.25" customHeight="1">
      <c r="B4" s="328" t="s">
        <v>667</v>
      </c>
      <c r="C4" s="328"/>
      <c r="D4" s="328"/>
      <c r="E4" s="328"/>
      <c r="F4" s="305"/>
      <c r="G4" s="305"/>
    </row>
    <row r="6" spans="1:5" ht="26.25" customHeight="1">
      <c r="A6" s="306"/>
      <c r="B6" s="307" t="s">
        <v>668</v>
      </c>
      <c r="C6" s="306"/>
      <c r="D6" s="308"/>
      <c r="E6" s="308"/>
    </row>
    <row r="7" spans="1:5" ht="26.25" customHeight="1">
      <c r="A7" s="308"/>
      <c r="B7" s="307"/>
      <c r="C7" s="307"/>
      <c r="D7" s="308"/>
      <c r="E7" s="308"/>
    </row>
    <row r="8" spans="1:5" ht="26.25" customHeight="1">
      <c r="A8" s="309"/>
      <c r="B8" s="323" t="s">
        <v>669</v>
      </c>
      <c r="C8" s="323"/>
      <c r="D8" s="323"/>
      <c r="E8" s="323"/>
    </row>
    <row r="9" spans="1:5" ht="26.25" customHeight="1">
      <c r="A9" s="309"/>
      <c r="B9" s="323" t="s">
        <v>670</v>
      </c>
      <c r="C9" s="323"/>
      <c r="D9" s="323"/>
      <c r="E9" s="323"/>
    </row>
    <row r="10" spans="1:5" ht="26.25" customHeight="1">
      <c r="A10" s="309"/>
      <c r="B10" s="329" t="s">
        <v>671</v>
      </c>
      <c r="C10" s="329"/>
      <c r="D10" s="329"/>
      <c r="E10" s="329"/>
    </row>
    <row r="11" spans="1:5" ht="26.25" customHeight="1">
      <c r="A11" s="309"/>
      <c r="B11" s="323" t="s">
        <v>672</v>
      </c>
      <c r="C11" s="323"/>
      <c r="D11" s="323"/>
      <c r="E11" s="323"/>
    </row>
    <row r="12" spans="1:5" ht="26.25" customHeight="1">
      <c r="A12" s="309"/>
      <c r="B12" s="323" t="s">
        <v>673</v>
      </c>
      <c r="C12" s="323"/>
      <c r="D12" s="323"/>
      <c r="E12" s="323"/>
    </row>
    <row r="13" spans="1:5" ht="26.25" customHeight="1">
      <c r="A13" s="309"/>
      <c r="B13" s="323" t="s">
        <v>673</v>
      </c>
      <c r="C13" s="323"/>
      <c r="D13" s="323"/>
      <c r="E13" s="323"/>
    </row>
    <row r="14" spans="1:5" ht="26.25" customHeight="1">
      <c r="A14" s="309"/>
      <c r="B14" s="323" t="s">
        <v>674</v>
      </c>
      <c r="C14" s="323"/>
      <c r="D14" s="323"/>
      <c r="E14" s="323"/>
    </row>
    <row r="15" spans="1:5" ht="26.25" customHeight="1">
      <c r="A15" s="309"/>
      <c r="B15" s="323" t="s">
        <v>675</v>
      </c>
      <c r="C15" s="323"/>
      <c r="D15" s="323"/>
      <c r="E15" s="323"/>
    </row>
    <row r="16" spans="1:5" ht="26.25" customHeight="1">
      <c r="A16" s="309"/>
      <c r="B16" s="323" t="s">
        <v>676</v>
      </c>
      <c r="C16" s="323"/>
      <c r="D16" s="323"/>
      <c r="E16" s="323"/>
    </row>
    <row r="17" spans="1:5" ht="26.25" customHeight="1">
      <c r="A17" s="309"/>
      <c r="B17" s="323" t="s">
        <v>677</v>
      </c>
      <c r="C17" s="323"/>
      <c r="D17" s="323"/>
      <c r="E17" s="323"/>
    </row>
    <row r="18" spans="1:5" ht="26.25" customHeight="1">
      <c r="A18" s="309"/>
      <c r="B18" s="323" t="s">
        <v>678</v>
      </c>
      <c r="C18" s="323"/>
      <c r="D18" s="323"/>
      <c r="E18" s="323"/>
    </row>
    <row r="19" spans="1:5" ht="26.25" customHeight="1">
      <c r="A19" s="309"/>
      <c r="B19" s="323" t="s">
        <v>679</v>
      </c>
      <c r="C19" s="323"/>
      <c r="D19" s="323"/>
      <c r="E19" s="323"/>
    </row>
    <row r="20" spans="1:5" ht="26.25" customHeight="1">
      <c r="A20" s="309"/>
      <c r="B20" s="323" t="s">
        <v>680</v>
      </c>
      <c r="C20" s="323"/>
      <c r="D20" s="323"/>
      <c r="E20" s="323"/>
    </row>
    <row r="21" spans="1:5" ht="26.25" customHeight="1">
      <c r="A21" s="309"/>
      <c r="B21" s="309"/>
      <c r="C21" s="309"/>
      <c r="D21" s="309"/>
      <c r="E21" s="309"/>
    </row>
    <row r="22" spans="1:5" ht="26.25" customHeight="1">
      <c r="A22" s="309"/>
      <c r="B22" s="327" t="s">
        <v>681</v>
      </c>
      <c r="C22" s="323"/>
      <c r="D22" s="323"/>
      <c r="E22" s="323"/>
    </row>
    <row r="23" spans="1:5" ht="26.25" customHeight="1">
      <c r="A23" s="309"/>
      <c r="B23" s="323" t="s">
        <v>682</v>
      </c>
      <c r="C23" s="323"/>
      <c r="D23" s="323"/>
      <c r="E23" s="323"/>
    </row>
    <row r="24" spans="1:5" ht="26.25" customHeight="1">
      <c r="A24" s="309"/>
      <c r="B24" s="323" t="s">
        <v>683</v>
      </c>
      <c r="C24" s="323"/>
      <c r="D24" s="323"/>
      <c r="E24" s="323"/>
    </row>
    <row r="25" spans="1:5" ht="26.25" customHeight="1">
      <c r="A25" s="309"/>
      <c r="B25" s="323" t="s">
        <v>684</v>
      </c>
      <c r="C25" s="323"/>
      <c r="D25" s="323"/>
      <c r="E25" s="323"/>
    </row>
    <row r="26" spans="1:5" ht="26.25" customHeight="1">
      <c r="A26" s="309"/>
      <c r="B26" s="323" t="s">
        <v>685</v>
      </c>
      <c r="C26" s="323"/>
      <c r="D26" s="323"/>
      <c r="E26" s="323"/>
    </row>
    <row r="27" spans="1:5" ht="26.25" customHeight="1">
      <c r="A27" s="309"/>
      <c r="B27" s="309"/>
      <c r="C27" s="309"/>
      <c r="D27" s="309"/>
      <c r="E27" s="309"/>
    </row>
    <row r="28" spans="1:5" ht="26.25" customHeight="1">
      <c r="A28" s="309"/>
      <c r="B28" s="327" t="s">
        <v>686</v>
      </c>
      <c r="C28" s="323"/>
      <c r="D28" s="323"/>
      <c r="E28" s="323"/>
    </row>
    <row r="29" spans="1:5" ht="26.25" customHeight="1">
      <c r="A29" s="309"/>
      <c r="B29" s="323" t="s">
        <v>687</v>
      </c>
      <c r="C29" s="323"/>
      <c r="D29" s="323"/>
      <c r="E29" s="323"/>
    </row>
    <row r="30" spans="1:5" ht="26.25" customHeight="1">
      <c r="A30" s="309"/>
      <c r="B30" s="323" t="s">
        <v>688</v>
      </c>
      <c r="C30" s="323"/>
      <c r="D30" s="323"/>
      <c r="E30" s="323"/>
    </row>
    <row r="31" spans="1:5" ht="26.25" customHeight="1">
      <c r="A31" s="309"/>
      <c r="B31" s="327" t="s">
        <v>689</v>
      </c>
      <c r="C31" s="323"/>
      <c r="D31" s="309"/>
      <c r="E31" s="309"/>
    </row>
    <row r="32" spans="1:5" ht="26.25" customHeight="1">
      <c r="A32" s="309"/>
      <c r="B32" s="323" t="s">
        <v>690</v>
      </c>
      <c r="C32" s="323"/>
      <c r="D32" s="323"/>
      <c r="E32" s="323"/>
    </row>
    <row r="33" spans="1:5" ht="26.25" customHeight="1">
      <c r="A33" s="309"/>
      <c r="B33" s="323" t="s">
        <v>691</v>
      </c>
      <c r="C33" s="323"/>
      <c r="D33" s="323"/>
      <c r="E33" s="323"/>
    </row>
    <row r="34" spans="1:5" ht="26.25" customHeight="1">
      <c r="A34" s="309"/>
      <c r="B34" s="323" t="s">
        <v>692</v>
      </c>
      <c r="C34" s="323"/>
      <c r="D34" s="323"/>
      <c r="E34" s="323"/>
    </row>
    <row r="35" spans="1:5" ht="26.25" customHeight="1">
      <c r="A35" s="309"/>
      <c r="B35" s="323" t="s">
        <v>693</v>
      </c>
      <c r="C35" s="323"/>
      <c r="D35" s="323"/>
      <c r="E35" s="323"/>
    </row>
    <row r="36" spans="1:5" ht="26.25" customHeight="1">
      <c r="A36" s="309"/>
      <c r="B36" s="323" t="s">
        <v>694</v>
      </c>
      <c r="C36" s="323"/>
      <c r="D36" s="323"/>
      <c r="E36" s="323"/>
    </row>
    <row r="37" spans="1:5" ht="26.25" customHeight="1">
      <c r="A37" s="309"/>
      <c r="B37" s="309"/>
      <c r="C37" s="309"/>
      <c r="D37" s="311"/>
      <c r="E37" s="309"/>
    </row>
    <row r="38" spans="1:5" ht="26.25" customHeight="1">
      <c r="A38" s="324" t="s">
        <v>695</v>
      </c>
      <c r="B38" s="324"/>
      <c r="C38" s="324"/>
      <c r="D38" s="324"/>
      <c r="E38" s="324"/>
    </row>
    <row r="39" spans="1:5" ht="26.25" customHeight="1">
      <c r="A39" s="309"/>
      <c r="B39" s="323" t="s">
        <v>696</v>
      </c>
      <c r="C39" s="323"/>
      <c r="D39" s="323"/>
      <c r="E39" s="323"/>
    </row>
    <row r="40" spans="1:5" ht="26.25" customHeight="1">
      <c r="A40" s="309"/>
      <c r="B40" s="323" t="s">
        <v>697</v>
      </c>
      <c r="C40" s="323"/>
      <c r="D40" s="323"/>
      <c r="E40" s="323"/>
    </row>
    <row r="41" spans="1:5" ht="26.25" customHeight="1">
      <c r="A41" s="309"/>
      <c r="B41" s="323" t="s">
        <v>698</v>
      </c>
      <c r="C41" s="323"/>
      <c r="D41" s="323"/>
      <c r="E41" s="323"/>
    </row>
    <row r="42" spans="1:5" ht="26.25" customHeight="1">
      <c r="A42" s="309"/>
      <c r="B42" s="309"/>
      <c r="C42" s="309"/>
      <c r="D42" s="309"/>
      <c r="E42" s="309"/>
    </row>
    <row r="43" spans="1:5" ht="26.25" customHeight="1">
      <c r="A43" s="324" t="s">
        <v>699</v>
      </c>
      <c r="B43" s="324"/>
      <c r="C43" s="324"/>
      <c r="D43" s="324"/>
      <c r="E43" s="324"/>
    </row>
    <row r="44" spans="1:5" ht="26.25" customHeight="1">
      <c r="A44" s="309"/>
      <c r="B44" s="323" t="s">
        <v>700</v>
      </c>
      <c r="C44" s="323"/>
      <c r="D44" s="323"/>
      <c r="E44" s="323"/>
    </row>
    <row r="45" spans="1:5" ht="26.25" customHeight="1">
      <c r="A45" s="309"/>
      <c r="B45" s="323" t="s">
        <v>701</v>
      </c>
      <c r="C45" s="323"/>
      <c r="D45" s="323"/>
      <c r="E45" s="323"/>
    </row>
    <row r="46" spans="1:5" ht="26.25" customHeight="1">
      <c r="A46" s="309"/>
      <c r="B46" s="309"/>
      <c r="C46" s="312"/>
      <c r="D46" s="309"/>
      <c r="E46" s="309"/>
    </row>
    <row r="47" spans="1:5" ht="26.25" customHeight="1">
      <c r="A47" s="324" t="s">
        <v>702</v>
      </c>
      <c r="B47" s="324"/>
      <c r="C47" s="324"/>
      <c r="D47" s="324"/>
      <c r="E47" s="324"/>
    </row>
    <row r="48" spans="1:5" ht="26.25" customHeight="1">
      <c r="A48" s="309"/>
      <c r="B48" s="323" t="s">
        <v>703</v>
      </c>
      <c r="C48" s="323"/>
      <c r="D48" s="323"/>
      <c r="E48" s="323"/>
    </row>
    <row r="49" spans="1:5" ht="26.25" customHeight="1">
      <c r="A49" s="309"/>
      <c r="B49" s="323" t="s">
        <v>704</v>
      </c>
      <c r="C49" s="323"/>
      <c r="D49" s="323"/>
      <c r="E49" s="323"/>
    </row>
    <row r="50" spans="1:5" ht="26.25" customHeight="1">
      <c r="A50" s="309"/>
      <c r="B50" s="323" t="s">
        <v>705</v>
      </c>
      <c r="C50" s="323"/>
      <c r="D50" s="323"/>
      <c r="E50" s="323"/>
    </row>
    <row r="51" spans="1:5" ht="26.25" customHeight="1">
      <c r="A51" s="309"/>
      <c r="B51" s="309"/>
      <c r="C51" s="309"/>
      <c r="D51" s="309"/>
      <c r="E51" s="309"/>
    </row>
    <row r="52" spans="1:5" ht="26.25" customHeight="1">
      <c r="A52" s="324" t="s">
        <v>706</v>
      </c>
      <c r="B52" s="324"/>
      <c r="C52" s="324"/>
      <c r="D52" s="324"/>
      <c r="E52" s="324"/>
    </row>
    <row r="53" spans="1:5" ht="26.25" customHeight="1">
      <c r="A53" s="309"/>
      <c r="B53" s="326" t="s">
        <v>707</v>
      </c>
      <c r="C53" s="325"/>
      <c r="D53" s="325"/>
      <c r="E53" s="325"/>
    </row>
    <row r="54" spans="1:5" ht="26.25" customHeight="1">
      <c r="A54" s="309"/>
      <c r="B54" s="323" t="s">
        <v>708</v>
      </c>
      <c r="C54" s="323"/>
      <c r="D54" s="323"/>
      <c r="E54" s="323"/>
    </row>
    <row r="55" spans="1:5" ht="26.25" customHeight="1">
      <c r="A55" s="309"/>
      <c r="B55" s="309"/>
      <c r="C55" s="309"/>
      <c r="D55" s="309"/>
      <c r="E55" s="309"/>
    </row>
    <row r="56" spans="1:5" ht="26.25" customHeight="1">
      <c r="A56" s="324" t="s">
        <v>709</v>
      </c>
      <c r="B56" s="324"/>
      <c r="C56" s="324"/>
      <c r="D56" s="324"/>
      <c r="E56" s="324"/>
    </row>
    <row r="57" spans="1:5" ht="26.25" customHeight="1">
      <c r="A57" s="309"/>
      <c r="B57" s="323" t="s">
        <v>710</v>
      </c>
      <c r="C57" s="323"/>
      <c r="D57" s="323"/>
      <c r="E57" s="323"/>
    </row>
    <row r="58" spans="1:5" ht="26.25" customHeight="1">
      <c r="A58" s="309"/>
      <c r="B58" s="323" t="s">
        <v>711</v>
      </c>
      <c r="C58" s="323"/>
      <c r="D58" s="323"/>
      <c r="E58" s="323"/>
    </row>
    <row r="59" spans="1:5" ht="26.25" customHeight="1">
      <c r="A59" s="309"/>
      <c r="B59" s="310"/>
      <c r="C59" s="310"/>
      <c r="D59" s="310"/>
      <c r="E59" s="310"/>
    </row>
    <row r="60" spans="1:5" ht="26.25" customHeight="1">
      <c r="A60" s="324" t="s">
        <v>712</v>
      </c>
      <c r="B60" s="324"/>
      <c r="C60" s="324"/>
      <c r="D60" s="324"/>
      <c r="E60" s="324"/>
    </row>
    <row r="61" spans="1:5" ht="26.25" customHeight="1">
      <c r="A61" s="309"/>
      <c r="B61" s="325" t="s">
        <v>713</v>
      </c>
      <c r="C61" s="325"/>
      <c r="D61" s="325"/>
      <c r="E61" s="325"/>
    </row>
    <row r="62" spans="1:5" ht="26.25" customHeight="1">
      <c r="A62" s="309"/>
      <c r="B62" s="309"/>
      <c r="C62" s="309"/>
      <c r="D62" s="312"/>
      <c r="E62" s="309"/>
    </row>
    <row r="63" spans="1:5" ht="26.25" customHeight="1">
      <c r="A63" s="324" t="s">
        <v>714</v>
      </c>
      <c r="B63" s="324"/>
      <c r="C63" s="324"/>
      <c r="D63" s="324"/>
      <c r="E63" s="324"/>
    </row>
    <row r="64" spans="1:5" ht="26.25" customHeight="1">
      <c r="A64" s="309"/>
      <c r="B64" s="323" t="s">
        <v>715</v>
      </c>
      <c r="C64" s="323"/>
      <c r="D64" s="323"/>
      <c r="E64" s="323"/>
    </row>
    <row r="65" spans="1:5" ht="26.25" customHeight="1">
      <c r="A65" s="309"/>
      <c r="B65" s="323" t="s">
        <v>716</v>
      </c>
      <c r="C65" s="323"/>
      <c r="D65" s="323"/>
      <c r="E65" s="323"/>
    </row>
    <row r="66" spans="1:5" ht="26.25" customHeight="1">
      <c r="A66" s="309"/>
      <c r="B66" s="323" t="s">
        <v>717</v>
      </c>
      <c r="C66" s="323"/>
      <c r="D66" s="323"/>
      <c r="E66" s="323"/>
    </row>
    <row r="67" spans="1:5" ht="26.25" customHeight="1">
      <c r="A67" s="309"/>
      <c r="B67" s="323" t="s">
        <v>718</v>
      </c>
      <c r="C67" s="323"/>
      <c r="D67" s="323"/>
      <c r="E67" s="323"/>
    </row>
    <row r="68" spans="1:5" ht="26.25" customHeight="1">
      <c r="A68" s="309"/>
      <c r="B68" s="323" t="s">
        <v>719</v>
      </c>
      <c r="C68" s="323"/>
      <c r="D68" s="323"/>
      <c r="E68" s="323"/>
    </row>
    <row r="69" spans="1:5" ht="26.25" customHeight="1">
      <c r="A69" s="309"/>
      <c r="B69" s="323" t="s">
        <v>720</v>
      </c>
      <c r="C69" s="323"/>
      <c r="D69" s="323"/>
      <c r="E69" s="323"/>
    </row>
    <row r="70" spans="1:5" ht="26.25" customHeight="1">
      <c r="A70" s="309"/>
      <c r="B70" s="323" t="s">
        <v>721</v>
      </c>
      <c r="C70" s="323"/>
      <c r="D70" s="323"/>
      <c r="E70" s="323"/>
    </row>
    <row r="71" spans="1:5" ht="26.25" customHeight="1">
      <c r="A71" s="309"/>
      <c r="B71" s="323" t="s">
        <v>722</v>
      </c>
      <c r="C71" s="323"/>
      <c r="D71" s="323"/>
      <c r="E71" s="323"/>
    </row>
  </sheetData>
  <sheetProtection/>
  <mergeCells count="56">
    <mergeCell ref="B4:E4"/>
    <mergeCell ref="B8:E8"/>
    <mergeCell ref="B9:E9"/>
    <mergeCell ref="B10:E10"/>
    <mergeCell ref="B11:E11"/>
    <mergeCell ref="B12:E12"/>
    <mergeCell ref="B13:E13"/>
    <mergeCell ref="B14:E14"/>
    <mergeCell ref="B15:E15"/>
    <mergeCell ref="B16:E16"/>
    <mergeCell ref="B17:E17"/>
    <mergeCell ref="B18:E18"/>
    <mergeCell ref="B19:E19"/>
    <mergeCell ref="B20:E20"/>
    <mergeCell ref="B22:E22"/>
    <mergeCell ref="B23:E23"/>
    <mergeCell ref="B24:E24"/>
    <mergeCell ref="B25:E25"/>
    <mergeCell ref="B26:E26"/>
    <mergeCell ref="B28:E28"/>
    <mergeCell ref="B29:E29"/>
    <mergeCell ref="B30:E30"/>
    <mergeCell ref="B31:C31"/>
    <mergeCell ref="B32:E32"/>
    <mergeCell ref="B33:E33"/>
    <mergeCell ref="B34:E34"/>
    <mergeCell ref="B35:E35"/>
    <mergeCell ref="B36:E36"/>
    <mergeCell ref="A38:E38"/>
    <mergeCell ref="B39:E39"/>
    <mergeCell ref="B40:E40"/>
    <mergeCell ref="B41:E41"/>
    <mergeCell ref="A43:E43"/>
    <mergeCell ref="B44:E44"/>
    <mergeCell ref="B45:E45"/>
    <mergeCell ref="A47:E47"/>
    <mergeCell ref="B48:E48"/>
    <mergeCell ref="B49:E49"/>
    <mergeCell ref="B50:E50"/>
    <mergeCell ref="A52:E52"/>
    <mergeCell ref="B53:E53"/>
    <mergeCell ref="B54:E54"/>
    <mergeCell ref="A56:E56"/>
    <mergeCell ref="B57:E57"/>
    <mergeCell ref="B58:E58"/>
    <mergeCell ref="A60:E60"/>
    <mergeCell ref="B61:E61"/>
    <mergeCell ref="A63:E63"/>
    <mergeCell ref="B70:E70"/>
    <mergeCell ref="B71:E71"/>
    <mergeCell ref="B64:E64"/>
    <mergeCell ref="B65:E65"/>
    <mergeCell ref="B66:E66"/>
    <mergeCell ref="B67:E67"/>
    <mergeCell ref="B68:E68"/>
    <mergeCell ref="B69:E6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J811"/>
  <sheetViews>
    <sheetView showZeros="0" tabSelected="1" view="pageBreakPreview" zoomScaleSheetLayoutView="100" workbookViewId="0" topLeftCell="A1">
      <selection activeCell="B214" sqref="B214"/>
    </sheetView>
  </sheetViews>
  <sheetFormatPr defaultColWidth="10.00390625" defaultRowHeight="14.25"/>
  <cols>
    <col min="1" max="1" width="7.00390625" style="59" customWidth="1"/>
    <col min="2" max="2" width="54.625" style="46" customWidth="1"/>
    <col min="3" max="3" width="8.625" style="28" customWidth="1"/>
    <col min="4" max="4" width="10.375" style="115" bestFit="1" customWidth="1"/>
    <col min="5" max="5" width="13.625" style="41" bestFit="1" customWidth="1"/>
    <col min="6" max="6" width="20.25390625" style="41" customWidth="1"/>
    <col min="7" max="7" width="11.375" style="41" bestFit="1" customWidth="1"/>
    <col min="8" max="16384" width="10.00390625" style="41" customWidth="1"/>
  </cols>
  <sheetData>
    <row r="1" spans="1:6" s="56" customFormat="1" ht="15">
      <c r="A1" s="60" t="s">
        <v>4</v>
      </c>
      <c r="B1" s="54" t="s">
        <v>44</v>
      </c>
      <c r="C1" s="117"/>
      <c r="D1" s="65"/>
      <c r="E1" s="284"/>
      <c r="F1" s="55"/>
    </row>
    <row r="2" spans="1:6" s="42" customFormat="1" ht="38.25">
      <c r="A2" s="68" t="s">
        <v>28</v>
      </c>
      <c r="B2" s="57" t="s">
        <v>25</v>
      </c>
      <c r="C2" s="57" t="s">
        <v>29</v>
      </c>
      <c r="D2" s="128" t="s">
        <v>26</v>
      </c>
      <c r="E2" s="285" t="s">
        <v>30</v>
      </c>
      <c r="F2" s="57" t="s">
        <v>27</v>
      </c>
    </row>
    <row r="3" spans="1:6" s="42" customFormat="1" ht="15">
      <c r="A3" s="62"/>
      <c r="B3" s="15"/>
      <c r="C3" s="116"/>
      <c r="D3" s="106"/>
      <c r="E3" s="58"/>
      <c r="F3" s="41"/>
    </row>
    <row r="4" spans="1:4" s="10" customFormat="1" ht="15">
      <c r="A4" s="67" t="s">
        <v>15</v>
      </c>
      <c r="B4" s="12"/>
      <c r="C4" s="118"/>
      <c r="D4" s="107"/>
    </row>
    <row r="5" spans="1:4" s="10" customFormat="1" ht="15">
      <c r="A5" s="24"/>
      <c r="B5" s="12"/>
      <c r="C5" s="118"/>
      <c r="D5" s="107"/>
    </row>
    <row r="6" spans="1:4" s="10" customFormat="1" ht="14.25">
      <c r="A6" s="66" t="s">
        <v>16</v>
      </c>
      <c r="B6" s="12"/>
      <c r="C6" s="118"/>
      <c r="D6" s="107"/>
    </row>
    <row r="7" spans="1:6" s="16" customFormat="1" ht="14.25">
      <c r="A7" s="66" t="s">
        <v>33</v>
      </c>
      <c r="B7" s="23"/>
      <c r="C7" s="119"/>
      <c r="D7" s="23"/>
      <c r="E7" s="23"/>
      <c r="F7" s="3"/>
    </row>
    <row r="8" spans="1:4" s="10" customFormat="1" ht="14.25">
      <c r="A8" s="66" t="s">
        <v>17</v>
      </c>
      <c r="B8" s="12"/>
      <c r="C8" s="9"/>
      <c r="D8" s="107"/>
    </row>
    <row r="9" spans="1:4" s="10" customFormat="1" ht="14.25">
      <c r="A9" s="66" t="s">
        <v>18</v>
      </c>
      <c r="B9" s="12"/>
      <c r="C9" s="9"/>
      <c r="D9" s="107"/>
    </row>
    <row r="10" spans="1:4" s="10" customFormat="1" ht="14.25">
      <c r="A10" s="66" t="s">
        <v>19</v>
      </c>
      <c r="B10" s="12"/>
      <c r="C10" s="9"/>
      <c r="D10" s="107"/>
    </row>
    <row r="11" spans="1:4" s="10" customFormat="1" ht="14.25">
      <c r="A11" s="66" t="s">
        <v>43</v>
      </c>
      <c r="B11" s="12"/>
      <c r="C11" s="9"/>
      <c r="D11" s="107"/>
    </row>
    <row r="12" spans="1:4" s="10" customFormat="1" ht="14.25">
      <c r="A12" s="66" t="s">
        <v>20</v>
      </c>
      <c r="B12" s="12"/>
      <c r="C12" s="9"/>
      <c r="D12" s="107"/>
    </row>
    <row r="13" spans="1:4" s="10" customFormat="1" ht="14.25">
      <c r="A13" s="66" t="s">
        <v>21</v>
      </c>
      <c r="B13" s="12"/>
      <c r="C13" s="9"/>
      <c r="D13" s="107"/>
    </row>
    <row r="14" spans="1:4" s="10" customFormat="1" ht="14.25">
      <c r="A14" s="25"/>
      <c r="B14" s="12"/>
      <c r="C14" s="9"/>
      <c r="D14" s="107"/>
    </row>
    <row r="15" spans="1:6" s="74" customFormat="1" ht="15">
      <c r="A15" s="69"/>
      <c r="B15" s="70" t="s">
        <v>45</v>
      </c>
      <c r="C15" s="71"/>
      <c r="D15" s="108"/>
      <c r="E15" s="286"/>
      <c r="F15" s="73"/>
    </row>
    <row r="16" spans="1:6" s="74" customFormat="1" ht="15">
      <c r="A16" s="69"/>
      <c r="B16" s="70"/>
      <c r="C16" s="71"/>
      <c r="D16" s="108"/>
      <c r="E16" s="286"/>
      <c r="F16" s="73"/>
    </row>
    <row r="17" spans="1:6" s="79" customFormat="1" ht="42.75">
      <c r="A17" s="75" t="s">
        <v>4</v>
      </c>
      <c r="B17" s="76" t="s">
        <v>555</v>
      </c>
      <c r="C17" s="77" t="s">
        <v>23</v>
      </c>
      <c r="D17" s="109">
        <v>1</v>
      </c>
      <c r="E17" s="78"/>
      <c r="F17" s="129">
        <f>$D17*E17</f>
        <v>0</v>
      </c>
    </row>
    <row r="18" spans="1:6" s="79" customFormat="1" ht="15">
      <c r="A18" s="75"/>
      <c r="B18" s="76"/>
      <c r="C18" s="77"/>
      <c r="D18" s="109"/>
      <c r="E18" s="78"/>
      <c r="F18" s="129"/>
    </row>
    <row r="19" spans="1:6" s="78" customFormat="1" ht="42.75">
      <c r="A19" s="75" t="s">
        <v>3</v>
      </c>
      <c r="B19" s="81" t="s">
        <v>527</v>
      </c>
      <c r="C19" s="77" t="s">
        <v>23</v>
      </c>
      <c r="D19" s="109">
        <v>1</v>
      </c>
      <c r="F19" s="129">
        <f>$D19*E19</f>
        <v>0</v>
      </c>
    </row>
    <row r="20" spans="1:6" s="79" customFormat="1" ht="15">
      <c r="A20" s="75"/>
      <c r="B20" s="76"/>
      <c r="C20" s="77"/>
      <c r="D20" s="109"/>
      <c r="E20" s="78"/>
      <c r="F20" s="129"/>
    </row>
    <row r="21" spans="1:6" s="78" customFormat="1" ht="57">
      <c r="A21" s="75" t="s">
        <v>1</v>
      </c>
      <c r="B21" s="81" t="s">
        <v>528</v>
      </c>
      <c r="C21" s="77" t="s">
        <v>23</v>
      </c>
      <c r="D21" s="109">
        <v>2</v>
      </c>
      <c r="F21" s="129">
        <f>$D21*E21</f>
        <v>0</v>
      </c>
    </row>
    <row r="22" spans="1:6" s="74" customFormat="1" ht="15">
      <c r="A22" s="69"/>
      <c r="B22" s="70"/>
      <c r="C22" s="71"/>
      <c r="D22" s="108"/>
      <c r="E22" s="286"/>
      <c r="F22" s="129">
        <f>$D22*E22</f>
        <v>0</v>
      </c>
    </row>
    <row r="23" spans="1:6" s="78" customFormat="1" ht="71.25">
      <c r="A23" s="75" t="s">
        <v>13</v>
      </c>
      <c r="B23" s="81" t="s">
        <v>563</v>
      </c>
      <c r="C23" s="77"/>
      <c r="D23" s="109"/>
      <c r="F23" s="129"/>
    </row>
    <row r="24" spans="1:6" s="78" customFormat="1" ht="14.25">
      <c r="A24" s="75"/>
      <c r="B24" s="81" t="s">
        <v>565</v>
      </c>
      <c r="C24" s="77"/>
      <c r="D24" s="109"/>
      <c r="F24" s="129"/>
    </row>
    <row r="25" spans="1:6" s="78" customFormat="1" ht="14.25">
      <c r="A25" s="75"/>
      <c r="B25" s="81" t="s">
        <v>564</v>
      </c>
      <c r="C25" s="77"/>
      <c r="D25" s="109"/>
      <c r="F25" s="129"/>
    </row>
    <row r="26" spans="1:6" s="78" customFormat="1" ht="14.25">
      <c r="A26" s="75"/>
      <c r="B26" s="81" t="s">
        <v>578</v>
      </c>
      <c r="C26" s="77"/>
      <c r="D26" s="109"/>
      <c r="F26" s="129"/>
    </row>
    <row r="27" spans="1:6" s="78" customFormat="1" ht="14.25">
      <c r="A27" s="75"/>
      <c r="B27" s="81" t="s">
        <v>579</v>
      </c>
      <c r="C27" s="77" t="s">
        <v>23</v>
      </c>
      <c r="D27" s="109">
        <v>1</v>
      </c>
      <c r="F27" s="129">
        <f aca="true" t="shared" si="0" ref="F27:F32">$D27*E27</f>
        <v>0</v>
      </c>
    </row>
    <row r="28" spans="1:6" s="74" customFormat="1" ht="15">
      <c r="A28" s="69"/>
      <c r="B28" s="70"/>
      <c r="C28" s="71"/>
      <c r="D28" s="108"/>
      <c r="E28" s="286"/>
      <c r="F28" s="129">
        <f t="shared" si="0"/>
        <v>0</v>
      </c>
    </row>
    <row r="29" spans="1:6" s="82" customFormat="1" ht="57">
      <c r="A29" s="75" t="s">
        <v>5</v>
      </c>
      <c r="B29" s="81" t="s">
        <v>556</v>
      </c>
      <c r="C29" s="77" t="s">
        <v>23</v>
      </c>
      <c r="D29" s="109">
        <v>1</v>
      </c>
      <c r="E29" s="78"/>
      <c r="F29" s="129">
        <f t="shared" si="0"/>
        <v>0</v>
      </c>
    </row>
    <row r="30" spans="1:6" s="82" customFormat="1" ht="14.25">
      <c r="A30" s="75"/>
      <c r="B30" s="81"/>
      <c r="C30" s="77"/>
      <c r="D30" s="109"/>
      <c r="E30" s="78"/>
      <c r="F30" s="129">
        <f t="shared" si="0"/>
        <v>0</v>
      </c>
    </row>
    <row r="31" spans="1:6" s="82" customFormat="1" ht="15">
      <c r="A31" s="75"/>
      <c r="B31" s="70" t="s">
        <v>256</v>
      </c>
      <c r="C31" s="77"/>
      <c r="D31" s="109"/>
      <c r="E31" s="78"/>
      <c r="F31" s="129">
        <f t="shared" si="0"/>
        <v>0</v>
      </c>
    </row>
    <row r="32" spans="1:6" s="82" customFormat="1" ht="15">
      <c r="A32" s="75"/>
      <c r="B32" s="70"/>
      <c r="C32" s="77"/>
      <c r="D32" s="109"/>
      <c r="E32" s="78"/>
      <c r="F32" s="129">
        <f t="shared" si="0"/>
        <v>0</v>
      </c>
    </row>
    <row r="33" spans="1:5" s="133" customFormat="1" ht="142.5">
      <c r="A33" s="75" t="s">
        <v>6</v>
      </c>
      <c r="B33" s="94" t="s">
        <v>580</v>
      </c>
      <c r="C33" s="131"/>
      <c r="D33" s="131"/>
      <c r="E33" s="132"/>
    </row>
    <row r="34" spans="1:5" s="133" customFormat="1" ht="15">
      <c r="A34" s="134"/>
      <c r="B34" s="94"/>
      <c r="C34" s="131"/>
      <c r="D34" s="131"/>
      <c r="E34" s="132"/>
    </row>
    <row r="35" spans="1:5" s="133" customFormat="1" ht="15">
      <c r="A35" s="134"/>
      <c r="B35" s="94" t="s">
        <v>138</v>
      </c>
      <c r="C35" s="131"/>
      <c r="D35" s="131"/>
      <c r="E35" s="132"/>
    </row>
    <row r="36" spans="1:5" s="133" customFormat="1" ht="15">
      <c r="A36" s="134"/>
      <c r="B36" s="94" t="s">
        <v>139</v>
      </c>
      <c r="C36" s="131"/>
      <c r="D36" s="131"/>
      <c r="E36" s="132"/>
    </row>
    <row r="37" spans="1:5" s="133" customFormat="1" ht="28.5">
      <c r="A37" s="134"/>
      <c r="B37" s="94" t="s">
        <v>140</v>
      </c>
      <c r="C37" s="131"/>
      <c r="D37" s="131"/>
      <c r="E37" s="132"/>
    </row>
    <row r="38" spans="1:5" s="133" customFormat="1" ht="15">
      <c r="A38" s="134"/>
      <c r="B38" s="94"/>
      <c r="C38" s="131"/>
      <c r="D38" s="131"/>
      <c r="E38" s="132"/>
    </row>
    <row r="39" spans="1:5" s="133" customFormat="1" ht="15">
      <c r="A39" s="134"/>
      <c r="B39" s="94" t="s">
        <v>141</v>
      </c>
      <c r="C39" s="131"/>
      <c r="D39" s="131"/>
      <c r="E39" s="132"/>
    </row>
    <row r="40" spans="1:5" s="133" customFormat="1" ht="16.5">
      <c r="A40" s="134"/>
      <c r="B40" s="94" t="s">
        <v>222</v>
      </c>
      <c r="C40" s="131"/>
      <c r="D40" s="131"/>
      <c r="E40" s="132"/>
    </row>
    <row r="41" spans="1:5" s="133" customFormat="1" ht="15">
      <c r="A41" s="134"/>
      <c r="B41" s="94" t="s">
        <v>142</v>
      </c>
      <c r="C41" s="131"/>
      <c r="D41" s="131"/>
      <c r="E41" s="132"/>
    </row>
    <row r="42" spans="1:5" s="133" customFormat="1" ht="15">
      <c r="A42" s="134"/>
      <c r="B42" s="94" t="s">
        <v>143</v>
      </c>
      <c r="C42" s="131"/>
      <c r="D42" s="131"/>
      <c r="E42" s="132"/>
    </row>
    <row r="43" spans="1:5" s="133" customFormat="1" ht="15">
      <c r="A43" s="134"/>
      <c r="B43" s="94" t="s">
        <v>144</v>
      </c>
      <c r="C43" s="131"/>
      <c r="D43" s="131"/>
      <c r="E43" s="132"/>
    </row>
    <row r="44" spans="1:5" s="133" customFormat="1" ht="28.5">
      <c r="A44" s="134"/>
      <c r="B44" s="94" t="s">
        <v>529</v>
      </c>
      <c r="C44" s="131"/>
      <c r="D44" s="131"/>
      <c r="E44" s="132"/>
    </row>
    <row r="45" spans="1:5" s="133" customFormat="1" ht="15">
      <c r="A45" s="134"/>
      <c r="B45" s="94" t="s">
        <v>145</v>
      </c>
      <c r="C45" s="131"/>
      <c r="D45" s="131"/>
      <c r="E45" s="132"/>
    </row>
    <row r="46" spans="1:5" s="133" customFormat="1" ht="15">
      <c r="A46" s="134"/>
      <c r="B46" s="94" t="s">
        <v>146</v>
      </c>
      <c r="C46" s="131"/>
      <c r="D46" s="131"/>
      <c r="E46" s="132"/>
    </row>
    <row r="47" spans="1:5" s="133" customFormat="1" ht="15">
      <c r="A47" s="134"/>
      <c r="B47" s="94" t="s">
        <v>147</v>
      </c>
      <c r="C47" s="135"/>
      <c r="D47" s="136"/>
      <c r="E47" s="132"/>
    </row>
    <row r="48" spans="1:5" s="133" customFormat="1" ht="15">
      <c r="A48" s="134"/>
      <c r="B48" s="94" t="s">
        <v>148</v>
      </c>
      <c r="C48" s="131"/>
      <c r="D48" s="131"/>
      <c r="E48" s="132"/>
    </row>
    <row r="49" spans="1:5" s="133" customFormat="1" ht="16.5">
      <c r="A49" s="134"/>
      <c r="B49" s="94" t="s">
        <v>223</v>
      </c>
      <c r="C49" s="131"/>
      <c r="D49" s="131"/>
      <c r="E49" s="132"/>
    </row>
    <row r="50" spans="1:5" s="133" customFormat="1" ht="15">
      <c r="A50" s="134"/>
      <c r="B50" s="94" t="s">
        <v>149</v>
      </c>
      <c r="C50" s="131"/>
      <c r="D50" s="131"/>
      <c r="E50" s="132"/>
    </row>
    <row r="51" spans="1:5" s="133" customFormat="1" ht="15">
      <c r="A51" s="134"/>
      <c r="B51" s="94" t="s">
        <v>150</v>
      </c>
      <c r="C51" s="131"/>
      <c r="D51" s="131"/>
      <c r="E51" s="132"/>
    </row>
    <row r="52" spans="1:5" s="133" customFormat="1" ht="15">
      <c r="A52" s="134"/>
      <c r="B52" s="94" t="s">
        <v>151</v>
      </c>
      <c r="C52" s="131"/>
      <c r="D52" s="131"/>
      <c r="E52" s="132"/>
    </row>
    <row r="53" spans="1:5" s="133" customFormat="1" ht="15">
      <c r="A53" s="134"/>
      <c r="B53" s="94" t="s">
        <v>152</v>
      </c>
      <c r="C53" s="131"/>
      <c r="D53" s="131"/>
      <c r="E53" s="132"/>
    </row>
    <row r="54" spans="1:5" s="133" customFormat="1" ht="15">
      <c r="A54" s="134"/>
      <c r="B54" s="94" t="s">
        <v>153</v>
      </c>
      <c r="C54" s="131"/>
      <c r="D54" s="131"/>
      <c r="E54" s="132"/>
    </row>
    <row r="55" spans="1:5" s="133" customFormat="1" ht="15">
      <c r="A55" s="134"/>
      <c r="B55" s="94" t="s">
        <v>154</v>
      </c>
      <c r="C55" s="131"/>
      <c r="D55" s="131"/>
      <c r="E55" s="132"/>
    </row>
    <row r="56" spans="1:5" s="133" customFormat="1" ht="15">
      <c r="A56" s="134"/>
      <c r="B56" s="94" t="s">
        <v>155</v>
      </c>
      <c r="C56" s="131"/>
      <c r="D56" s="131"/>
      <c r="E56" s="132"/>
    </row>
    <row r="57" spans="1:5" s="133" customFormat="1" ht="15">
      <c r="A57" s="134"/>
      <c r="B57" s="94" t="s">
        <v>156</v>
      </c>
      <c r="C57" s="131"/>
      <c r="D57" s="131"/>
      <c r="E57" s="132"/>
    </row>
    <row r="58" spans="1:5" s="133" customFormat="1" ht="15">
      <c r="A58" s="134"/>
      <c r="B58" s="94" t="s">
        <v>157</v>
      </c>
      <c r="C58" s="131"/>
      <c r="D58" s="131"/>
      <c r="E58" s="132"/>
    </row>
    <row r="59" spans="1:5" s="133" customFormat="1" ht="15">
      <c r="A59" s="134"/>
      <c r="B59" s="94" t="s">
        <v>158</v>
      </c>
      <c r="C59" s="131"/>
      <c r="D59" s="131"/>
      <c r="E59" s="132"/>
    </row>
    <row r="60" spans="1:5" s="133" customFormat="1" ht="15">
      <c r="A60" s="134"/>
      <c r="B60" s="94" t="s">
        <v>530</v>
      </c>
      <c r="C60" s="131"/>
      <c r="D60" s="131"/>
      <c r="E60" s="132"/>
    </row>
    <row r="61" spans="1:5" s="133" customFormat="1" ht="28.5">
      <c r="A61" s="134"/>
      <c r="B61" s="94" t="s">
        <v>531</v>
      </c>
      <c r="C61" s="131"/>
      <c r="D61" s="131"/>
      <c r="E61" s="132"/>
    </row>
    <row r="62" spans="1:5" s="133" customFormat="1" ht="15">
      <c r="A62" s="134"/>
      <c r="B62" s="94" t="s">
        <v>532</v>
      </c>
      <c r="C62" s="131"/>
      <c r="D62" s="131"/>
      <c r="E62" s="132"/>
    </row>
    <row r="63" spans="1:5" s="133" customFormat="1" ht="15">
      <c r="A63" s="134"/>
      <c r="B63" s="94" t="s">
        <v>226</v>
      </c>
      <c r="C63" s="131"/>
      <c r="D63" s="131"/>
      <c r="E63" s="132"/>
    </row>
    <row r="64" spans="1:5" s="133" customFormat="1" ht="16.5">
      <c r="A64" s="134"/>
      <c r="B64" s="94" t="s">
        <v>224</v>
      </c>
      <c r="C64" s="131"/>
      <c r="D64" s="131"/>
      <c r="E64" s="132"/>
    </row>
    <row r="65" spans="1:5" s="133" customFormat="1" ht="15">
      <c r="A65" s="134"/>
      <c r="B65" s="94" t="s">
        <v>159</v>
      </c>
      <c r="C65" s="131"/>
      <c r="D65" s="131"/>
      <c r="E65" s="132"/>
    </row>
    <row r="66" spans="1:5" s="133" customFormat="1" ht="15">
      <c r="A66" s="134"/>
      <c r="B66" s="94" t="s">
        <v>160</v>
      </c>
      <c r="C66" s="131"/>
      <c r="D66" s="131"/>
      <c r="E66" s="132"/>
    </row>
    <row r="67" spans="1:5" s="133" customFormat="1" ht="15">
      <c r="A67" s="134"/>
      <c r="B67" s="94" t="s">
        <v>161</v>
      </c>
      <c r="C67" s="131"/>
      <c r="D67" s="131"/>
      <c r="E67" s="132"/>
    </row>
    <row r="68" spans="1:5" s="133" customFormat="1" ht="15">
      <c r="A68" s="134"/>
      <c r="B68" s="94" t="s">
        <v>162</v>
      </c>
      <c r="C68" s="131"/>
      <c r="D68" s="131"/>
      <c r="E68" s="132"/>
    </row>
    <row r="69" spans="1:5" s="133" customFormat="1" ht="15">
      <c r="A69" s="134"/>
      <c r="B69" s="94" t="s">
        <v>163</v>
      </c>
      <c r="C69" s="131"/>
      <c r="D69" s="131"/>
      <c r="E69" s="132"/>
    </row>
    <row r="70" spans="1:5" s="133" customFormat="1" ht="15">
      <c r="A70" s="134"/>
      <c r="B70" s="94"/>
      <c r="C70" s="131"/>
      <c r="D70" s="131"/>
      <c r="E70" s="132"/>
    </row>
    <row r="71" spans="1:5" s="133" customFormat="1" ht="15">
      <c r="A71" s="134"/>
      <c r="B71" s="94" t="s">
        <v>164</v>
      </c>
      <c r="C71" s="131"/>
      <c r="D71" s="131"/>
      <c r="E71" s="132"/>
    </row>
    <row r="72" spans="1:5" s="133" customFormat="1" ht="15">
      <c r="A72" s="134"/>
      <c r="B72" s="94" t="s">
        <v>226</v>
      </c>
      <c r="C72" s="131"/>
      <c r="D72" s="131"/>
      <c r="E72" s="132"/>
    </row>
    <row r="73" spans="1:5" s="133" customFormat="1" ht="15">
      <c r="A73" s="134"/>
      <c r="B73" s="94" t="s">
        <v>165</v>
      </c>
      <c r="C73" s="131"/>
      <c r="D73" s="131"/>
      <c r="E73" s="132"/>
    </row>
    <row r="74" spans="1:5" s="133" customFormat="1" ht="15">
      <c r="A74" s="134"/>
      <c r="B74" s="94" t="s">
        <v>166</v>
      </c>
      <c r="C74" s="131"/>
      <c r="D74" s="131"/>
      <c r="E74" s="132"/>
    </row>
    <row r="75" spans="1:5" s="133" customFormat="1" ht="15">
      <c r="A75" s="134"/>
      <c r="B75" s="94" t="s">
        <v>147</v>
      </c>
      <c r="C75" s="135"/>
      <c r="D75" s="136"/>
      <c r="E75" s="132"/>
    </row>
    <row r="76" spans="1:5" s="133" customFormat="1" ht="15">
      <c r="A76" s="134"/>
      <c r="B76" s="94" t="s">
        <v>167</v>
      </c>
      <c r="C76" s="135"/>
      <c r="D76" s="136"/>
      <c r="E76" s="132"/>
    </row>
    <row r="77" spans="1:5" s="133" customFormat="1" ht="15">
      <c r="A77" s="134"/>
      <c r="B77" s="94" t="s">
        <v>168</v>
      </c>
      <c r="C77" s="135"/>
      <c r="D77" s="135"/>
      <c r="E77" s="132"/>
    </row>
    <row r="78" spans="1:5" s="133" customFormat="1" ht="28.5">
      <c r="A78" s="134"/>
      <c r="B78" s="94" t="s">
        <v>169</v>
      </c>
      <c r="C78" s="135"/>
      <c r="D78" s="135"/>
      <c r="E78" s="132"/>
    </row>
    <row r="79" spans="1:5" s="133" customFormat="1" ht="15">
      <c r="A79" s="134"/>
      <c r="B79" s="94" t="s">
        <v>170</v>
      </c>
      <c r="C79" s="131"/>
      <c r="D79" s="131"/>
      <c r="E79" s="132"/>
    </row>
    <row r="80" spans="1:5" s="133" customFormat="1" ht="15">
      <c r="A80" s="134"/>
      <c r="B80" s="94" t="s">
        <v>171</v>
      </c>
      <c r="C80" s="131"/>
      <c r="D80" s="131"/>
      <c r="E80" s="132"/>
    </row>
    <row r="81" spans="1:5" s="133" customFormat="1" ht="15">
      <c r="A81" s="134"/>
      <c r="B81" s="94" t="s">
        <v>172</v>
      </c>
      <c r="C81" s="131"/>
      <c r="D81" s="131"/>
      <c r="E81" s="132"/>
    </row>
    <row r="82" spans="1:5" s="133" customFormat="1" ht="15">
      <c r="A82" s="134"/>
      <c r="B82" s="94" t="s">
        <v>173</v>
      </c>
      <c r="C82" s="135"/>
      <c r="D82" s="135"/>
      <c r="E82" s="132"/>
    </row>
    <row r="83" spans="1:5" s="133" customFormat="1" ht="16.5">
      <c r="A83" s="134"/>
      <c r="B83" s="94" t="s">
        <v>225</v>
      </c>
      <c r="C83" s="131"/>
      <c r="D83" s="131"/>
      <c r="E83" s="132"/>
    </row>
    <row r="84" spans="1:5" s="133" customFormat="1" ht="15">
      <c r="A84" s="134"/>
      <c r="B84" s="94" t="s">
        <v>533</v>
      </c>
      <c r="C84" s="135"/>
      <c r="D84" s="135"/>
      <c r="E84" s="132"/>
    </row>
    <row r="85" spans="1:5" s="133" customFormat="1" ht="15">
      <c r="A85" s="134"/>
      <c r="B85" s="94" t="s">
        <v>174</v>
      </c>
      <c r="C85" s="135"/>
      <c r="D85" s="135"/>
      <c r="E85" s="132"/>
    </row>
    <row r="86" spans="1:5" s="133" customFormat="1" ht="15">
      <c r="A86" s="134"/>
      <c r="B86" s="94" t="s">
        <v>175</v>
      </c>
      <c r="C86" s="135"/>
      <c r="D86" s="135"/>
      <c r="E86" s="132"/>
    </row>
    <row r="87" spans="1:5" s="133" customFormat="1" ht="15">
      <c r="A87" s="134"/>
      <c r="B87" s="94" t="s">
        <v>176</v>
      </c>
      <c r="C87" s="135"/>
      <c r="D87" s="135"/>
      <c r="E87" s="132"/>
    </row>
    <row r="88" spans="1:5" s="133" customFormat="1" ht="15">
      <c r="A88" s="134"/>
      <c r="B88" s="94" t="s">
        <v>177</v>
      </c>
      <c r="C88" s="135"/>
      <c r="D88" s="135"/>
      <c r="E88" s="132"/>
    </row>
    <row r="89" spans="1:5" s="133" customFormat="1" ht="15">
      <c r="A89" s="134"/>
      <c r="B89" s="94" t="s">
        <v>178</v>
      </c>
      <c r="C89" s="135"/>
      <c r="D89" s="135"/>
      <c r="E89" s="132"/>
    </row>
    <row r="90" spans="1:5" s="133" customFormat="1" ht="15">
      <c r="A90" s="134"/>
      <c r="B90" s="94" t="s">
        <v>179</v>
      </c>
      <c r="C90" s="135"/>
      <c r="D90" s="136"/>
      <c r="E90" s="132"/>
    </row>
    <row r="91" spans="1:5" s="133" customFormat="1" ht="57">
      <c r="A91" s="134"/>
      <c r="B91" s="94" t="s">
        <v>227</v>
      </c>
      <c r="C91" s="135"/>
      <c r="D91" s="136"/>
      <c r="E91" s="132"/>
    </row>
    <row r="92" spans="1:5" s="133" customFormat="1" ht="28.5">
      <c r="A92" s="134"/>
      <c r="B92" s="94" t="s">
        <v>180</v>
      </c>
      <c r="C92" s="131"/>
      <c r="D92" s="131"/>
      <c r="E92" s="132"/>
    </row>
    <row r="93" spans="1:5" s="133" customFormat="1" ht="28.5">
      <c r="A93" s="134"/>
      <c r="B93" s="94" t="s">
        <v>181</v>
      </c>
      <c r="C93" s="131"/>
      <c r="D93" s="131"/>
      <c r="E93" s="132"/>
    </row>
    <row r="94" spans="1:5" s="133" customFormat="1" ht="15">
      <c r="A94" s="134"/>
      <c r="B94" s="94" t="s">
        <v>182</v>
      </c>
      <c r="C94" s="131"/>
      <c r="D94" s="131"/>
      <c r="E94" s="132"/>
    </row>
    <row r="95" spans="1:5" s="133" customFormat="1" ht="15">
      <c r="A95" s="134"/>
      <c r="B95" s="94" t="s">
        <v>170</v>
      </c>
      <c r="C95" s="131"/>
      <c r="D95" s="131"/>
      <c r="E95" s="132"/>
    </row>
    <row r="96" spans="1:5" s="133" customFormat="1" ht="15">
      <c r="A96" s="134"/>
      <c r="B96" s="94" t="s">
        <v>171</v>
      </c>
      <c r="C96" s="131"/>
      <c r="D96" s="131"/>
      <c r="E96" s="132"/>
    </row>
    <row r="97" spans="1:5" s="133" customFormat="1" ht="15">
      <c r="A97" s="134"/>
      <c r="B97" s="94" t="s">
        <v>172</v>
      </c>
      <c r="C97" s="131"/>
      <c r="D97" s="131"/>
      <c r="E97" s="132"/>
    </row>
    <row r="98" spans="1:5" s="133" customFormat="1" ht="15">
      <c r="A98" s="134"/>
      <c r="B98" s="94" t="s">
        <v>183</v>
      </c>
      <c r="C98" s="135"/>
      <c r="D98" s="135"/>
      <c r="E98" s="132"/>
    </row>
    <row r="99" spans="1:5" s="133" customFormat="1" ht="16.5">
      <c r="A99" s="134"/>
      <c r="B99" s="94" t="s">
        <v>225</v>
      </c>
      <c r="C99" s="131"/>
      <c r="D99" s="131"/>
      <c r="E99" s="132"/>
    </row>
    <row r="100" spans="1:5" s="133" customFormat="1" ht="15">
      <c r="A100" s="134"/>
      <c r="B100" s="94" t="s">
        <v>184</v>
      </c>
      <c r="C100" s="131"/>
      <c r="D100" s="131"/>
      <c r="E100" s="132"/>
    </row>
    <row r="101" spans="1:5" s="133" customFormat="1" ht="15">
      <c r="A101" s="134"/>
      <c r="B101" s="94" t="s">
        <v>185</v>
      </c>
      <c r="C101" s="131"/>
      <c r="D101" s="131"/>
      <c r="E101" s="132"/>
    </row>
    <row r="102" spans="1:5" s="133" customFormat="1" ht="15">
      <c r="A102" s="134"/>
      <c r="B102" s="94" t="s">
        <v>186</v>
      </c>
      <c r="C102" s="131"/>
      <c r="D102" s="131"/>
      <c r="E102" s="132"/>
    </row>
    <row r="103" spans="1:5" s="133" customFormat="1" ht="15">
      <c r="A103" s="134"/>
      <c r="B103" s="94" t="s">
        <v>187</v>
      </c>
      <c r="C103" s="131"/>
      <c r="D103" s="131"/>
      <c r="E103" s="132"/>
    </row>
    <row r="104" spans="1:5" s="133" customFormat="1" ht="15">
      <c r="A104" s="134"/>
      <c r="B104" s="94" t="s">
        <v>188</v>
      </c>
      <c r="C104" s="131"/>
      <c r="D104" s="131"/>
      <c r="E104" s="132"/>
    </row>
    <row r="105" spans="1:5" s="133" customFormat="1" ht="15">
      <c r="A105" s="134"/>
      <c r="B105" s="94" t="s">
        <v>189</v>
      </c>
      <c r="C105" s="135"/>
      <c r="D105" s="136"/>
      <c r="E105" s="132"/>
    </row>
    <row r="106" spans="1:5" s="133" customFormat="1" ht="15">
      <c r="A106" s="134"/>
      <c r="B106" s="94" t="s">
        <v>190</v>
      </c>
      <c r="C106" s="131"/>
      <c r="D106" s="131"/>
      <c r="E106" s="132"/>
    </row>
    <row r="107" spans="1:5" s="133" customFormat="1" ht="15">
      <c r="A107" s="134"/>
      <c r="B107" s="94" t="s">
        <v>191</v>
      </c>
      <c r="C107" s="135"/>
      <c r="D107" s="136"/>
      <c r="E107" s="132"/>
    </row>
    <row r="108" spans="1:5" s="133" customFormat="1" ht="15">
      <c r="A108" s="134"/>
      <c r="B108" s="94" t="s">
        <v>192</v>
      </c>
      <c r="C108" s="135"/>
      <c r="D108" s="136"/>
      <c r="E108" s="132"/>
    </row>
    <row r="109" spans="1:5" s="133" customFormat="1" ht="15">
      <c r="A109" s="134"/>
      <c r="B109" s="94" t="s">
        <v>193</v>
      </c>
      <c r="C109" s="135"/>
      <c r="D109" s="136"/>
      <c r="E109" s="132"/>
    </row>
    <row r="110" spans="1:5" s="133" customFormat="1" ht="71.25">
      <c r="A110" s="134"/>
      <c r="B110" s="94" t="s">
        <v>228</v>
      </c>
      <c r="C110" s="135"/>
      <c r="D110" s="136"/>
      <c r="E110" s="132"/>
    </row>
    <row r="111" spans="1:5" s="133" customFormat="1" ht="15">
      <c r="A111" s="134"/>
      <c r="B111" s="94" t="s">
        <v>194</v>
      </c>
      <c r="C111" s="135"/>
      <c r="D111" s="135"/>
      <c r="E111" s="132"/>
    </row>
    <row r="112" spans="1:5" s="133" customFormat="1" ht="28.5">
      <c r="A112" s="134"/>
      <c r="B112" s="94" t="s">
        <v>169</v>
      </c>
      <c r="C112" s="135"/>
      <c r="D112" s="135"/>
      <c r="E112" s="132"/>
    </row>
    <row r="113" spans="1:5" s="133" customFormat="1" ht="15">
      <c r="A113" s="134"/>
      <c r="B113" s="94" t="s">
        <v>170</v>
      </c>
      <c r="C113" s="131"/>
      <c r="D113" s="131"/>
      <c r="E113" s="132"/>
    </row>
    <row r="114" spans="1:5" s="133" customFormat="1" ht="15">
      <c r="A114" s="134"/>
      <c r="B114" s="94" t="s">
        <v>171</v>
      </c>
      <c r="C114" s="131"/>
      <c r="D114" s="131"/>
      <c r="E114" s="132"/>
    </row>
    <row r="115" spans="1:5" s="133" customFormat="1" ht="15">
      <c r="A115" s="134"/>
      <c r="B115" s="94" t="s">
        <v>172</v>
      </c>
      <c r="C115" s="131"/>
      <c r="D115" s="131"/>
      <c r="E115" s="132"/>
    </row>
    <row r="116" spans="1:5" s="133" customFormat="1" ht="15">
      <c r="A116" s="134"/>
      <c r="B116" s="94"/>
      <c r="C116" s="131"/>
      <c r="D116" s="131"/>
      <c r="E116" s="132"/>
    </row>
    <row r="117" spans="1:5" s="133" customFormat="1" ht="15">
      <c r="A117" s="134"/>
      <c r="B117" s="94" t="s">
        <v>195</v>
      </c>
      <c r="C117" s="135"/>
      <c r="D117" s="135"/>
      <c r="E117" s="132"/>
    </row>
    <row r="118" spans="1:5" s="133" customFormat="1" ht="16.5">
      <c r="A118" s="134"/>
      <c r="B118" s="94" t="s">
        <v>225</v>
      </c>
      <c r="C118" s="131"/>
      <c r="D118" s="131"/>
      <c r="E118" s="132"/>
    </row>
    <row r="119" spans="1:5" s="133" customFormat="1" ht="15">
      <c r="A119" s="134"/>
      <c r="B119" s="94" t="s">
        <v>534</v>
      </c>
      <c r="C119" s="135"/>
      <c r="D119" s="135"/>
      <c r="E119" s="132"/>
    </row>
    <row r="120" spans="1:5" s="133" customFormat="1" ht="15">
      <c r="A120" s="134"/>
      <c r="B120" s="94" t="s">
        <v>196</v>
      </c>
      <c r="C120" s="135"/>
      <c r="D120" s="135"/>
      <c r="E120" s="132"/>
    </row>
    <row r="121" spans="1:5" s="133" customFormat="1" ht="15">
      <c r="A121" s="134"/>
      <c r="B121" s="94" t="s">
        <v>175</v>
      </c>
      <c r="C121" s="135"/>
      <c r="D121" s="135"/>
      <c r="E121" s="132"/>
    </row>
    <row r="122" spans="1:5" s="133" customFormat="1" ht="15">
      <c r="A122" s="134"/>
      <c r="B122" s="94" t="s">
        <v>176</v>
      </c>
      <c r="C122" s="135"/>
      <c r="D122" s="135"/>
      <c r="E122" s="132"/>
    </row>
    <row r="123" spans="1:5" s="133" customFormat="1" ht="15">
      <c r="A123" s="134"/>
      <c r="B123" s="94" t="s">
        <v>177</v>
      </c>
      <c r="C123" s="135"/>
      <c r="D123" s="135"/>
      <c r="E123" s="132"/>
    </row>
    <row r="124" spans="1:5" s="133" customFormat="1" ht="15">
      <c r="A124" s="134"/>
      <c r="B124" s="94" t="s">
        <v>178</v>
      </c>
      <c r="C124" s="135"/>
      <c r="D124" s="135"/>
      <c r="E124" s="132"/>
    </row>
    <row r="125" spans="1:5" s="133" customFormat="1" ht="15">
      <c r="A125" s="134"/>
      <c r="B125" s="94" t="s">
        <v>197</v>
      </c>
      <c r="C125" s="135"/>
      <c r="D125" s="136"/>
      <c r="E125" s="132"/>
    </row>
    <row r="126" spans="1:5" s="133" customFormat="1" ht="28.5">
      <c r="A126" s="134"/>
      <c r="B126" s="94" t="s">
        <v>198</v>
      </c>
      <c r="C126" s="131"/>
      <c r="D126" s="131"/>
      <c r="E126" s="132"/>
    </row>
    <row r="127" spans="1:5" s="133" customFormat="1" ht="15">
      <c r="A127" s="134"/>
      <c r="B127" s="94" t="s">
        <v>199</v>
      </c>
      <c r="C127" s="131"/>
      <c r="D127" s="131"/>
      <c r="E127" s="132"/>
    </row>
    <row r="128" spans="1:5" s="133" customFormat="1" ht="15">
      <c r="A128" s="134"/>
      <c r="B128" s="94" t="s">
        <v>200</v>
      </c>
      <c r="C128" s="135"/>
      <c r="D128" s="135"/>
      <c r="E128" s="132"/>
    </row>
    <row r="129" spans="1:5" s="133" customFormat="1" ht="15">
      <c r="A129" s="134"/>
      <c r="B129" s="94" t="s">
        <v>201</v>
      </c>
      <c r="C129" s="135"/>
      <c r="D129" s="135"/>
      <c r="E129" s="132"/>
    </row>
    <row r="130" spans="1:5" s="133" customFormat="1" ht="15">
      <c r="A130" s="134"/>
      <c r="B130" s="94" t="s">
        <v>202</v>
      </c>
      <c r="C130" s="135"/>
      <c r="D130" s="136"/>
      <c r="E130" s="132"/>
    </row>
    <row r="131" spans="1:5" s="133" customFormat="1" ht="15">
      <c r="A131" s="134"/>
      <c r="B131" s="94" t="s">
        <v>203</v>
      </c>
      <c r="C131" s="131"/>
      <c r="D131" s="131"/>
      <c r="E131" s="132"/>
    </row>
    <row r="132" spans="1:5" s="133" customFormat="1" ht="15">
      <c r="A132" s="134"/>
      <c r="B132" s="94" t="s">
        <v>166</v>
      </c>
      <c r="C132" s="131"/>
      <c r="D132" s="131"/>
      <c r="E132" s="132"/>
    </row>
    <row r="133" spans="1:5" s="133" customFormat="1" ht="15">
      <c r="A133" s="134"/>
      <c r="B133" s="94" t="s">
        <v>204</v>
      </c>
      <c r="C133" s="131"/>
      <c r="D133" s="131"/>
      <c r="E133" s="132"/>
    </row>
    <row r="134" spans="1:5" s="133" customFormat="1" ht="15">
      <c r="A134" s="134"/>
      <c r="B134" s="94" t="s">
        <v>205</v>
      </c>
      <c r="C134" s="131"/>
      <c r="D134" s="131"/>
      <c r="E134" s="132"/>
    </row>
    <row r="135" spans="1:5" s="133" customFormat="1" ht="15">
      <c r="A135" s="134"/>
      <c r="B135" s="94"/>
      <c r="C135" s="131"/>
      <c r="D135" s="131"/>
      <c r="E135" s="132"/>
    </row>
    <row r="136" spans="1:5" s="133" customFormat="1" ht="15">
      <c r="A136" s="134"/>
      <c r="B136" s="94" t="s">
        <v>206</v>
      </c>
      <c r="C136" s="131"/>
      <c r="D136" s="131"/>
      <c r="E136" s="132"/>
    </row>
    <row r="137" spans="1:5" s="133" customFormat="1" ht="16.5">
      <c r="A137" s="134"/>
      <c r="B137" s="94" t="s">
        <v>656</v>
      </c>
      <c r="C137" s="131"/>
      <c r="D137" s="131"/>
      <c r="E137" s="132"/>
    </row>
    <row r="138" spans="1:5" s="133" customFormat="1" ht="15">
      <c r="A138" s="134"/>
      <c r="B138" s="94" t="s">
        <v>207</v>
      </c>
      <c r="C138" s="131"/>
      <c r="D138" s="131"/>
      <c r="E138" s="132"/>
    </row>
    <row r="139" spans="1:5" s="133" customFormat="1" ht="15">
      <c r="A139" s="134"/>
      <c r="B139" s="94" t="s">
        <v>208</v>
      </c>
      <c r="C139" s="131"/>
      <c r="D139" s="131"/>
      <c r="E139" s="132"/>
    </row>
    <row r="140" spans="1:5" s="133" customFormat="1" ht="15">
      <c r="A140" s="134"/>
      <c r="B140" s="94" t="s">
        <v>209</v>
      </c>
      <c r="C140" s="131"/>
      <c r="D140" s="131"/>
      <c r="E140" s="132"/>
    </row>
    <row r="141" spans="1:5" s="133" customFormat="1" ht="15">
      <c r="A141" s="134"/>
      <c r="B141" s="94" t="s">
        <v>145</v>
      </c>
      <c r="C141" s="131"/>
      <c r="D141" s="131"/>
      <c r="E141" s="132"/>
    </row>
    <row r="142" spans="1:5" s="133" customFormat="1" ht="15">
      <c r="A142" s="134"/>
      <c r="B142" s="94" t="s">
        <v>210</v>
      </c>
      <c r="C142" s="131"/>
      <c r="D142" s="131"/>
      <c r="E142" s="132"/>
    </row>
    <row r="143" spans="1:5" s="133" customFormat="1" ht="15">
      <c r="A143" s="134"/>
      <c r="B143" s="94" t="s">
        <v>147</v>
      </c>
      <c r="C143" s="135"/>
      <c r="D143" s="136"/>
      <c r="E143" s="132"/>
    </row>
    <row r="144" spans="1:5" s="133" customFormat="1" ht="28.5">
      <c r="A144" s="134"/>
      <c r="B144" s="94" t="s">
        <v>535</v>
      </c>
      <c r="C144" s="131"/>
      <c r="D144" s="131"/>
      <c r="E144" s="132"/>
    </row>
    <row r="145" spans="1:5" s="133" customFormat="1" ht="15">
      <c r="A145" s="134"/>
      <c r="B145" s="94" t="s">
        <v>532</v>
      </c>
      <c r="C145" s="131"/>
      <c r="D145" s="131"/>
      <c r="E145" s="132"/>
    </row>
    <row r="146" spans="1:5" s="133" customFormat="1" ht="15">
      <c r="A146" s="134"/>
      <c r="B146" s="94" t="s">
        <v>226</v>
      </c>
      <c r="C146" s="131"/>
      <c r="D146" s="131"/>
      <c r="E146" s="132"/>
    </row>
    <row r="147" spans="1:5" s="133" customFormat="1" ht="16.5">
      <c r="A147" s="134"/>
      <c r="B147" s="94" t="s">
        <v>569</v>
      </c>
      <c r="C147" s="131"/>
      <c r="D147" s="131"/>
      <c r="E147" s="132"/>
    </row>
    <row r="148" spans="1:5" s="133" customFormat="1" ht="15">
      <c r="A148" s="134"/>
      <c r="B148" s="94" t="s">
        <v>211</v>
      </c>
      <c r="C148" s="131"/>
      <c r="D148" s="131"/>
      <c r="E148" s="132"/>
    </row>
    <row r="149" spans="1:5" s="133" customFormat="1" ht="15">
      <c r="A149" s="134"/>
      <c r="B149" s="94" t="s">
        <v>212</v>
      </c>
      <c r="C149" s="131"/>
      <c r="D149" s="131"/>
      <c r="E149" s="132"/>
    </row>
    <row r="150" spans="1:5" s="133" customFormat="1" ht="15">
      <c r="A150" s="134"/>
      <c r="B150" s="94" t="s">
        <v>213</v>
      </c>
      <c r="C150" s="131"/>
      <c r="D150" s="131"/>
      <c r="E150" s="132"/>
    </row>
    <row r="151" spans="1:5" s="133" customFormat="1" ht="15">
      <c r="A151" s="134"/>
      <c r="B151" s="94" t="s">
        <v>214</v>
      </c>
      <c r="C151" s="131"/>
      <c r="D151" s="131"/>
      <c r="E151" s="132"/>
    </row>
    <row r="152" spans="1:5" s="133" customFormat="1" ht="15">
      <c r="A152" s="134"/>
      <c r="B152" s="94" t="s">
        <v>215</v>
      </c>
      <c r="C152" s="131"/>
      <c r="D152" s="131"/>
      <c r="E152" s="132"/>
    </row>
    <row r="153" spans="1:5" s="133" customFormat="1" ht="15">
      <c r="A153" s="134"/>
      <c r="B153" s="94" t="s">
        <v>164</v>
      </c>
      <c r="C153" s="131"/>
      <c r="D153" s="131"/>
      <c r="E153" s="132"/>
    </row>
    <row r="154" spans="1:5" s="133" customFormat="1" ht="15">
      <c r="A154" s="134"/>
      <c r="B154" s="94" t="s">
        <v>226</v>
      </c>
      <c r="C154" s="131"/>
      <c r="D154" s="131"/>
      <c r="E154" s="132"/>
    </row>
    <row r="155" spans="1:5" s="133" customFormat="1" ht="15">
      <c r="A155" s="134"/>
      <c r="B155" s="94" t="s">
        <v>216</v>
      </c>
      <c r="C155" s="131"/>
      <c r="D155" s="131"/>
      <c r="E155" s="132"/>
    </row>
    <row r="156" spans="1:5" s="133" customFormat="1" ht="15">
      <c r="A156" s="134"/>
      <c r="B156" s="94" t="s">
        <v>166</v>
      </c>
      <c r="C156" s="131"/>
      <c r="D156" s="131"/>
      <c r="E156" s="132"/>
    </row>
    <row r="157" spans="1:5" s="133" customFormat="1" ht="15">
      <c r="A157" s="134"/>
      <c r="B157" s="94" t="s">
        <v>536</v>
      </c>
      <c r="C157" s="131"/>
      <c r="D157" s="131"/>
      <c r="E157" s="132"/>
    </row>
    <row r="158" spans="1:5" s="133" customFormat="1" ht="15">
      <c r="A158" s="134"/>
      <c r="B158" s="94" t="s">
        <v>148</v>
      </c>
      <c r="C158" s="131"/>
      <c r="D158" s="131"/>
      <c r="E158" s="132"/>
    </row>
    <row r="159" spans="1:5" s="133" customFormat="1" ht="15">
      <c r="A159" s="134"/>
      <c r="B159" s="94" t="s">
        <v>314</v>
      </c>
      <c r="C159" s="131"/>
      <c r="D159" s="131"/>
      <c r="E159" s="132"/>
    </row>
    <row r="160" spans="1:5" s="133" customFormat="1" ht="15">
      <c r="A160" s="134"/>
      <c r="B160" s="94" t="s">
        <v>149</v>
      </c>
      <c r="C160" s="131"/>
      <c r="D160" s="131"/>
      <c r="E160" s="132"/>
    </row>
    <row r="161" spans="1:5" s="133" customFormat="1" ht="15">
      <c r="A161" s="134"/>
      <c r="B161" s="94" t="s">
        <v>217</v>
      </c>
      <c r="C161" s="131"/>
      <c r="D161" s="131"/>
      <c r="E161" s="132"/>
    </row>
    <row r="162" spans="1:5" s="133" customFormat="1" ht="15">
      <c r="A162" s="134"/>
      <c r="B162" s="94" t="s">
        <v>218</v>
      </c>
      <c r="C162" s="131"/>
      <c r="D162" s="131"/>
      <c r="E162" s="132"/>
    </row>
    <row r="163" spans="1:5" s="133" customFormat="1" ht="15">
      <c r="A163" s="134"/>
      <c r="B163" s="94" t="s">
        <v>152</v>
      </c>
      <c r="C163" s="131"/>
      <c r="D163" s="131"/>
      <c r="E163" s="132"/>
    </row>
    <row r="164" spans="1:5" s="133" customFormat="1" ht="15">
      <c r="A164" s="134"/>
      <c r="B164" s="94" t="s">
        <v>154</v>
      </c>
      <c r="C164" s="131"/>
      <c r="D164" s="131"/>
      <c r="E164" s="132"/>
    </row>
    <row r="165" spans="1:5" s="133" customFormat="1" ht="15">
      <c r="A165" s="134"/>
      <c r="B165" s="94" t="s">
        <v>217</v>
      </c>
      <c r="C165" s="131"/>
      <c r="D165" s="131"/>
      <c r="E165" s="132"/>
    </row>
    <row r="166" spans="1:5" s="133" customFormat="1" ht="15">
      <c r="A166" s="134"/>
      <c r="B166" s="94" t="s">
        <v>219</v>
      </c>
      <c r="C166" s="131"/>
      <c r="D166" s="131"/>
      <c r="E166" s="132"/>
    </row>
    <row r="167" spans="1:5" s="133" customFormat="1" ht="15">
      <c r="A167" s="134"/>
      <c r="B167" s="94" t="s">
        <v>220</v>
      </c>
      <c r="C167" s="131"/>
      <c r="D167" s="131"/>
      <c r="E167" s="132"/>
    </row>
    <row r="168" spans="1:5" s="133" customFormat="1" ht="15">
      <c r="A168" s="134"/>
      <c r="B168" s="94"/>
      <c r="C168" s="131"/>
      <c r="D168" s="131"/>
      <c r="E168" s="132"/>
    </row>
    <row r="169" spans="1:5" s="133" customFormat="1" ht="15">
      <c r="A169" s="134"/>
      <c r="B169" s="94" t="s">
        <v>147</v>
      </c>
      <c r="C169" s="135"/>
      <c r="D169" s="136"/>
      <c r="E169" s="132"/>
    </row>
    <row r="170" spans="1:5" s="133" customFormat="1" ht="28.5">
      <c r="A170" s="134"/>
      <c r="B170" s="94" t="s">
        <v>537</v>
      </c>
      <c r="C170" s="131"/>
      <c r="D170" s="131"/>
      <c r="E170" s="132"/>
    </row>
    <row r="171" spans="1:6" s="133" customFormat="1" ht="22.5" customHeight="1">
      <c r="A171" s="134"/>
      <c r="B171" s="94" t="s">
        <v>205</v>
      </c>
      <c r="C171" s="77" t="s">
        <v>23</v>
      </c>
      <c r="D171" s="109">
        <v>1</v>
      </c>
      <c r="E171" s="78"/>
      <c r="F171" s="129">
        <f aca="true" t="shared" si="1" ref="F171:F202">$D171*E171</f>
        <v>0</v>
      </c>
    </row>
    <row r="172" spans="1:6" s="133" customFormat="1" ht="22.5" customHeight="1">
      <c r="A172" s="134"/>
      <c r="B172" s="94" t="s">
        <v>723</v>
      </c>
      <c r="C172" s="77"/>
      <c r="D172" s="109"/>
      <c r="E172" s="78"/>
      <c r="F172" s="129"/>
    </row>
    <row r="173" spans="1:6" s="82" customFormat="1" ht="15">
      <c r="A173" s="75"/>
      <c r="B173" s="70"/>
      <c r="C173" s="77"/>
      <c r="D173" s="109"/>
      <c r="E173" s="78"/>
      <c r="F173" s="129">
        <f t="shared" si="1"/>
        <v>0</v>
      </c>
    </row>
    <row r="174" spans="1:6" s="22" customFormat="1" ht="42.75">
      <c r="A174" s="29" t="s">
        <v>7</v>
      </c>
      <c r="B174" s="47" t="s">
        <v>538</v>
      </c>
      <c r="C174" s="26"/>
      <c r="D174" s="26"/>
      <c r="E174" s="37"/>
      <c r="F174" s="129">
        <f t="shared" si="1"/>
        <v>0</v>
      </c>
    </row>
    <row r="175" spans="1:6" ht="14.25">
      <c r="A175" s="29"/>
      <c r="B175" s="138"/>
      <c r="C175" s="26"/>
      <c r="D175" s="26"/>
      <c r="F175" s="129">
        <f t="shared" si="1"/>
        <v>0</v>
      </c>
    </row>
    <row r="176" spans="1:6" s="22" customFormat="1" ht="128.25">
      <c r="A176" s="29"/>
      <c r="B176" s="47" t="s">
        <v>539</v>
      </c>
      <c r="C176" s="26"/>
      <c r="D176" s="26"/>
      <c r="E176" s="37"/>
      <c r="F176" s="129">
        <f t="shared" si="1"/>
        <v>0</v>
      </c>
    </row>
    <row r="177" spans="1:6" s="22" customFormat="1" ht="14.25">
      <c r="A177" s="29"/>
      <c r="B177" s="47"/>
      <c r="C177" s="26"/>
      <c r="D177" s="26"/>
      <c r="E177" s="37"/>
      <c r="F177" s="129">
        <f t="shared" si="1"/>
        <v>0</v>
      </c>
    </row>
    <row r="178" spans="1:6" s="22" customFormat="1" ht="14.25">
      <c r="A178" s="29"/>
      <c r="B178" s="47" t="s">
        <v>229</v>
      </c>
      <c r="C178" s="26"/>
      <c r="D178" s="26"/>
      <c r="E178" s="37"/>
      <c r="F178" s="129">
        <f t="shared" si="1"/>
        <v>0</v>
      </c>
    </row>
    <row r="179" spans="1:6" s="22" customFormat="1" ht="28.5">
      <c r="A179" s="139" t="s">
        <v>230</v>
      </c>
      <c r="B179" s="47" t="s">
        <v>657</v>
      </c>
      <c r="C179" s="26"/>
      <c r="D179" s="26"/>
      <c r="E179" s="37"/>
      <c r="F179" s="129">
        <f t="shared" si="1"/>
        <v>0</v>
      </c>
    </row>
    <row r="180" spans="1:6" s="22" customFormat="1" ht="14.25">
      <c r="A180" s="139"/>
      <c r="B180" s="47" t="s">
        <v>231</v>
      </c>
      <c r="C180" s="26"/>
      <c r="D180" s="26"/>
      <c r="E180" s="37"/>
      <c r="F180" s="129">
        <f t="shared" si="1"/>
        <v>0</v>
      </c>
    </row>
    <row r="181" spans="1:6" s="22" customFormat="1" ht="14.25">
      <c r="A181" s="139"/>
      <c r="B181" s="47" t="s">
        <v>248</v>
      </c>
      <c r="C181" s="26"/>
      <c r="D181" s="26"/>
      <c r="E181" s="37"/>
      <c r="F181" s="129">
        <f t="shared" si="1"/>
        <v>0</v>
      </c>
    </row>
    <row r="182" spans="1:6" s="22" customFormat="1" ht="14.25">
      <c r="A182" s="139"/>
      <c r="B182" s="47" t="s">
        <v>232</v>
      </c>
      <c r="C182" s="26" t="s">
        <v>14</v>
      </c>
      <c r="D182" s="26">
        <v>1</v>
      </c>
      <c r="E182" s="96"/>
      <c r="F182" s="129">
        <f t="shared" si="1"/>
        <v>0</v>
      </c>
    </row>
    <row r="183" spans="1:6" s="22" customFormat="1" ht="57">
      <c r="A183" s="141" t="s">
        <v>233</v>
      </c>
      <c r="B183" s="40" t="s">
        <v>253</v>
      </c>
      <c r="C183" s="26" t="s">
        <v>221</v>
      </c>
      <c r="D183" s="26">
        <v>1</v>
      </c>
      <c r="E183" s="37"/>
      <c r="F183" s="129">
        <f t="shared" si="1"/>
        <v>0</v>
      </c>
    </row>
    <row r="184" spans="1:6" s="22" customFormat="1" ht="71.25">
      <c r="A184" s="141" t="s">
        <v>234</v>
      </c>
      <c r="B184" s="40" t="s">
        <v>255</v>
      </c>
      <c r="C184" s="26" t="s">
        <v>221</v>
      </c>
      <c r="D184" s="26">
        <v>1</v>
      </c>
      <c r="E184" s="37"/>
      <c r="F184" s="129">
        <f t="shared" si="1"/>
        <v>0</v>
      </c>
    </row>
    <row r="185" spans="1:6" s="22" customFormat="1" ht="57">
      <c r="A185" s="141" t="s">
        <v>235</v>
      </c>
      <c r="B185" s="40" t="s">
        <v>254</v>
      </c>
      <c r="C185" s="26" t="s">
        <v>221</v>
      </c>
      <c r="D185" s="26">
        <v>1</v>
      </c>
      <c r="E185" s="37"/>
      <c r="F185" s="129">
        <f t="shared" si="1"/>
        <v>0</v>
      </c>
    </row>
    <row r="186" spans="1:6" s="144" customFormat="1" ht="42.75">
      <c r="A186" s="142"/>
      <c r="B186" s="47" t="s">
        <v>249</v>
      </c>
      <c r="C186" s="91"/>
      <c r="D186" s="91"/>
      <c r="E186" s="143"/>
      <c r="F186" s="129">
        <f t="shared" si="1"/>
        <v>0</v>
      </c>
    </row>
    <row r="187" spans="1:6" s="22" customFormat="1" ht="57">
      <c r="A187" s="141" t="s">
        <v>236</v>
      </c>
      <c r="B187" s="47" t="s">
        <v>252</v>
      </c>
      <c r="E187" s="37"/>
      <c r="F187" s="129">
        <f t="shared" si="1"/>
        <v>0</v>
      </c>
    </row>
    <row r="188" spans="1:6" s="22" customFormat="1" ht="14.25">
      <c r="A188" s="139"/>
      <c r="B188" s="47" t="s">
        <v>86</v>
      </c>
      <c r="C188" s="26" t="s">
        <v>14</v>
      </c>
      <c r="D188" s="26">
        <v>3</v>
      </c>
      <c r="E188" s="37"/>
      <c r="F188" s="129">
        <f t="shared" si="1"/>
        <v>0</v>
      </c>
    </row>
    <row r="189" spans="1:6" s="22" customFormat="1" ht="14.25">
      <c r="A189" s="141" t="s">
        <v>238</v>
      </c>
      <c r="B189" s="47" t="s">
        <v>251</v>
      </c>
      <c r="E189" s="37"/>
      <c r="F189" s="129">
        <f t="shared" si="1"/>
        <v>0</v>
      </c>
    </row>
    <row r="190" spans="1:6" s="22" customFormat="1" ht="14.25">
      <c r="A190" s="139"/>
      <c r="B190" s="47" t="s">
        <v>250</v>
      </c>
      <c r="C190" s="26" t="s">
        <v>14</v>
      </c>
      <c r="D190" s="26">
        <v>2</v>
      </c>
      <c r="E190" s="37"/>
      <c r="F190" s="129">
        <f t="shared" si="1"/>
        <v>0</v>
      </c>
    </row>
    <row r="191" spans="1:6" s="22" customFormat="1" ht="14.25">
      <c r="A191" s="139"/>
      <c r="B191" s="47" t="s">
        <v>86</v>
      </c>
      <c r="C191" s="26" t="s">
        <v>14</v>
      </c>
      <c r="D191" s="26">
        <v>2</v>
      </c>
      <c r="E191" s="37"/>
      <c r="F191" s="129">
        <f t="shared" si="1"/>
        <v>0</v>
      </c>
    </row>
    <row r="192" spans="1:6" s="22" customFormat="1" ht="14.25">
      <c r="A192" s="139" t="s">
        <v>240</v>
      </c>
      <c r="B192" s="47" t="s">
        <v>237</v>
      </c>
      <c r="E192" s="37"/>
      <c r="F192" s="129">
        <f t="shared" si="1"/>
        <v>0</v>
      </c>
    </row>
    <row r="193" spans="1:6" s="22" customFormat="1" ht="14.25">
      <c r="A193" s="139"/>
      <c r="B193" s="47" t="s">
        <v>86</v>
      </c>
      <c r="C193" s="26" t="s">
        <v>107</v>
      </c>
      <c r="D193" s="26">
        <v>2</v>
      </c>
      <c r="E193" s="37"/>
      <c r="F193" s="129">
        <f t="shared" si="1"/>
        <v>0</v>
      </c>
    </row>
    <row r="194" spans="1:6" s="22" customFormat="1" ht="14.25">
      <c r="A194" s="139" t="s">
        <v>242</v>
      </c>
      <c r="B194" s="47" t="s">
        <v>239</v>
      </c>
      <c r="E194" s="37"/>
      <c r="F194" s="129">
        <f t="shared" si="1"/>
        <v>0</v>
      </c>
    </row>
    <row r="195" spans="1:6" s="22" customFormat="1" ht="14.25">
      <c r="A195" s="139"/>
      <c r="B195" s="47" t="s">
        <v>250</v>
      </c>
      <c r="C195" s="26" t="s">
        <v>14</v>
      </c>
      <c r="D195" s="26">
        <v>1</v>
      </c>
      <c r="E195" s="37"/>
      <c r="F195" s="129">
        <f t="shared" si="1"/>
        <v>0</v>
      </c>
    </row>
    <row r="196" spans="1:6" s="22" customFormat="1" ht="14.25">
      <c r="A196" s="139"/>
      <c r="B196" s="47" t="s">
        <v>86</v>
      </c>
      <c r="C196" s="26" t="s">
        <v>14</v>
      </c>
      <c r="D196" s="26">
        <v>2</v>
      </c>
      <c r="E196" s="37"/>
      <c r="F196" s="129">
        <f t="shared" si="1"/>
        <v>0</v>
      </c>
    </row>
    <row r="197" spans="1:6" s="22" customFormat="1" ht="14.25">
      <c r="A197" s="139"/>
      <c r="B197" s="47"/>
      <c r="C197" s="26"/>
      <c r="D197" s="26"/>
      <c r="E197" s="37"/>
      <c r="F197" s="129"/>
    </row>
    <row r="198" spans="1:6" s="22" customFormat="1" ht="42.75">
      <c r="A198" s="139" t="s">
        <v>244</v>
      </c>
      <c r="B198" s="47" t="s">
        <v>241</v>
      </c>
      <c r="C198" s="26" t="s">
        <v>221</v>
      </c>
      <c r="D198" s="26">
        <v>5</v>
      </c>
      <c r="E198" s="37"/>
      <c r="F198" s="129">
        <f t="shared" si="1"/>
        <v>0</v>
      </c>
    </row>
    <row r="199" spans="1:6" s="22" customFormat="1" ht="28.5">
      <c r="A199" s="139" t="s">
        <v>246</v>
      </c>
      <c r="B199" s="47" t="s">
        <v>243</v>
      </c>
      <c r="C199" s="27" t="s">
        <v>14</v>
      </c>
      <c r="D199" s="26">
        <v>6</v>
      </c>
      <c r="E199" s="41"/>
      <c r="F199" s="129">
        <f t="shared" si="1"/>
        <v>0</v>
      </c>
    </row>
    <row r="200" spans="1:6" s="22" customFormat="1" ht="14.25">
      <c r="A200" s="139" t="s">
        <v>244</v>
      </c>
      <c r="B200" s="47" t="s">
        <v>245</v>
      </c>
      <c r="C200" s="26" t="s">
        <v>221</v>
      </c>
      <c r="D200" s="26">
        <v>1</v>
      </c>
      <c r="E200" s="96"/>
      <c r="F200" s="129">
        <f t="shared" si="1"/>
        <v>0</v>
      </c>
    </row>
    <row r="201" spans="1:6" s="22" customFormat="1" ht="28.5">
      <c r="A201" s="139" t="s">
        <v>246</v>
      </c>
      <c r="B201" s="47" t="s">
        <v>540</v>
      </c>
      <c r="C201" s="26"/>
      <c r="D201" s="26"/>
      <c r="E201" s="37"/>
      <c r="F201" s="129">
        <f t="shared" si="1"/>
        <v>0</v>
      </c>
    </row>
    <row r="202" spans="1:6" s="22" customFormat="1" ht="14.25">
      <c r="A202" s="29"/>
      <c r="B202" s="47" t="s">
        <v>250</v>
      </c>
      <c r="C202" s="26" t="s">
        <v>0</v>
      </c>
      <c r="D202">
        <v>10</v>
      </c>
      <c r="E202" s="96"/>
      <c r="F202" s="129">
        <f t="shared" si="1"/>
        <v>0</v>
      </c>
    </row>
    <row r="203" spans="1:6" s="22" customFormat="1" ht="14.25">
      <c r="A203" s="29"/>
      <c r="B203" s="47" t="s">
        <v>86</v>
      </c>
      <c r="C203" s="26" t="s">
        <v>0</v>
      </c>
      <c r="D203">
        <v>20</v>
      </c>
      <c r="E203" s="96"/>
      <c r="F203" s="129">
        <f aca="true" t="shared" si="2" ref="F203:F210">$D203*E203</f>
        <v>0</v>
      </c>
    </row>
    <row r="204" spans="1:6" s="22" customFormat="1" ht="14.25">
      <c r="A204" s="29"/>
      <c r="B204" s="47"/>
      <c r="C204" s="126" t="s">
        <v>247</v>
      </c>
      <c r="D204" s="127">
        <v>1</v>
      </c>
      <c r="E204" s="96"/>
      <c r="F204" s="129">
        <f t="shared" si="2"/>
        <v>0</v>
      </c>
    </row>
    <row r="205" spans="1:6" ht="15">
      <c r="A205" s="97"/>
      <c r="B205" s="105"/>
      <c r="C205" s="140"/>
      <c r="D205" s="26"/>
      <c r="E205" s="137"/>
      <c r="F205" s="129">
        <f t="shared" si="2"/>
        <v>0</v>
      </c>
    </row>
    <row r="206" spans="1:6" s="86" customFormat="1" ht="71.25">
      <c r="A206" s="75" t="s">
        <v>8</v>
      </c>
      <c r="B206" s="81" t="s">
        <v>541</v>
      </c>
      <c r="C206" s="77" t="s">
        <v>23</v>
      </c>
      <c r="D206" s="77">
        <v>1</v>
      </c>
      <c r="E206" s="166"/>
      <c r="F206" s="129">
        <f t="shared" si="2"/>
        <v>0</v>
      </c>
    </row>
    <row r="207" spans="1:6" s="145" customFormat="1" ht="14.25">
      <c r="A207" s="158"/>
      <c r="B207" s="149"/>
      <c r="C207" s="146"/>
      <c r="D207" s="146"/>
      <c r="E207" s="167"/>
      <c r="F207" s="148">
        <f t="shared" si="2"/>
        <v>0</v>
      </c>
    </row>
    <row r="208" spans="1:6" s="159" customFormat="1" ht="42.75">
      <c r="A208" s="75" t="s">
        <v>9</v>
      </c>
      <c r="B208" s="40" t="s">
        <v>542</v>
      </c>
      <c r="C208" s="77" t="s">
        <v>23</v>
      </c>
      <c r="D208" s="77">
        <v>1</v>
      </c>
      <c r="E208" s="166"/>
      <c r="F208" s="129">
        <f t="shared" si="2"/>
        <v>0</v>
      </c>
    </row>
    <row r="209" spans="1:6" ht="15">
      <c r="A209" s="97"/>
      <c r="B209" s="47"/>
      <c r="C209" s="140"/>
      <c r="D209" s="26"/>
      <c r="E209" s="137"/>
      <c r="F209" s="129">
        <f t="shared" si="2"/>
        <v>0</v>
      </c>
    </row>
    <row r="210" spans="1:6" s="82" customFormat="1" ht="85.5">
      <c r="A210" s="75" t="s">
        <v>10</v>
      </c>
      <c r="B210" s="76" t="s">
        <v>315</v>
      </c>
      <c r="C210" s="77"/>
      <c r="D210" s="109"/>
      <c r="E210" s="78"/>
      <c r="F210" s="129">
        <f t="shared" si="2"/>
        <v>0</v>
      </c>
    </row>
    <row r="211" spans="1:6" s="82" customFormat="1" ht="42.75">
      <c r="A211" s="75"/>
      <c r="B211" s="76" t="s">
        <v>316</v>
      </c>
      <c r="C211" s="77"/>
      <c r="D211" s="109"/>
      <c r="E211" s="78"/>
      <c r="F211" s="129"/>
    </row>
    <row r="212" spans="1:6" s="82" customFormat="1" ht="57">
      <c r="A212" s="75"/>
      <c r="B212" s="76" t="s">
        <v>317</v>
      </c>
      <c r="C212" s="77"/>
      <c r="D212" s="109"/>
      <c r="E212" s="78"/>
      <c r="F212" s="129"/>
    </row>
    <row r="213" spans="1:6" s="82" customFormat="1" ht="14.25">
      <c r="A213" s="75"/>
      <c r="B213" s="76" t="s">
        <v>729</v>
      </c>
      <c r="C213" s="77"/>
      <c r="D213" s="109"/>
      <c r="E213" s="78"/>
      <c r="F213" s="129"/>
    </row>
    <row r="214" spans="1:6" s="82" customFormat="1" ht="213.75">
      <c r="A214" s="75"/>
      <c r="B214" s="81" t="s">
        <v>318</v>
      </c>
      <c r="C214" s="77"/>
      <c r="D214" s="109"/>
      <c r="E214" s="78"/>
      <c r="F214" s="129"/>
    </row>
    <row r="215" spans="1:6" s="297" customFormat="1" ht="14.25">
      <c r="A215" s="158"/>
      <c r="B215" s="149"/>
      <c r="C215" s="146"/>
      <c r="D215" s="147"/>
      <c r="E215" s="145"/>
      <c r="F215" s="148"/>
    </row>
    <row r="216" spans="1:6" s="302" customFormat="1" ht="14.25">
      <c r="A216" s="75"/>
      <c r="B216" s="80" t="s">
        <v>319</v>
      </c>
      <c r="C216" s="77"/>
      <c r="D216" s="109"/>
      <c r="E216" s="78"/>
      <c r="F216" s="129"/>
    </row>
    <row r="217" spans="1:6" s="302" customFormat="1" ht="14.25">
      <c r="A217" s="75"/>
      <c r="B217" s="80" t="s">
        <v>570</v>
      </c>
      <c r="C217" s="77"/>
      <c r="D217" s="109"/>
      <c r="E217" s="78"/>
      <c r="F217" s="129"/>
    </row>
    <row r="218" spans="1:6" s="302" customFormat="1" ht="14.25">
      <c r="A218" s="75"/>
      <c r="B218" s="80" t="s">
        <v>320</v>
      </c>
      <c r="C218" s="77"/>
      <c r="D218" s="109"/>
      <c r="E218" s="78"/>
      <c r="F218" s="129"/>
    </row>
    <row r="219" spans="1:6" s="302" customFormat="1" ht="14.25">
      <c r="A219" s="75"/>
      <c r="B219" s="76" t="s">
        <v>321</v>
      </c>
      <c r="C219" s="77"/>
      <c r="D219" s="109"/>
      <c r="E219" s="78"/>
      <c r="F219" s="129"/>
    </row>
    <row r="220" spans="1:6" s="302" customFormat="1" ht="18.75">
      <c r="A220" s="75"/>
      <c r="B220" s="76" t="s">
        <v>658</v>
      </c>
      <c r="C220" s="77"/>
      <c r="D220" s="109"/>
      <c r="E220" s="78"/>
      <c r="F220" s="129"/>
    </row>
    <row r="221" spans="1:6" s="302" customFormat="1" ht="18.75">
      <c r="A221" s="75"/>
      <c r="B221" s="76" t="s">
        <v>659</v>
      </c>
      <c r="C221" s="77"/>
      <c r="D221" s="109"/>
      <c r="E221" s="78"/>
      <c r="F221" s="129"/>
    </row>
    <row r="222" spans="1:6" s="302" customFormat="1" ht="14.25">
      <c r="A222" s="75"/>
      <c r="B222" s="76" t="s">
        <v>322</v>
      </c>
      <c r="C222" s="77"/>
      <c r="D222" s="109"/>
      <c r="E222" s="78"/>
      <c r="F222" s="129"/>
    </row>
    <row r="223" spans="1:6" s="297" customFormat="1" ht="14.25">
      <c r="A223" s="158"/>
      <c r="B223" s="296"/>
      <c r="C223" s="146"/>
      <c r="D223" s="147"/>
      <c r="E223" s="145"/>
      <c r="F223" s="148"/>
    </row>
    <row r="224" spans="1:6" s="302" customFormat="1" ht="14.25">
      <c r="A224" s="75"/>
      <c r="B224" s="303" t="s">
        <v>323</v>
      </c>
      <c r="C224" s="77"/>
      <c r="D224" s="109"/>
      <c r="E224" s="78"/>
      <c r="F224" s="129"/>
    </row>
    <row r="225" spans="1:6" s="302" customFormat="1" ht="14.25">
      <c r="A225" s="75"/>
      <c r="B225" s="76" t="s">
        <v>661</v>
      </c>
      <c r="C225" s="77"/>
      <c r="D225" s="109"/>
      <c r="E225" s="78"/>
      <c r="F225" s="129"/>
    </row>
    <row r="226" spans="1:6" s="302" customFormat="1" ht="14.25">
      <c r="A226" s="75"/>
      <c r="B226" s="76" t="s">
        <v>324</v>
      </c>
      <c r="C226" s="77"/>
      <c r="D226" s="109"/>
      <c r="E226" s="78"/>
      <c r="F226" s="129"/>
    </row>
    <row r="227" spans="1:6" s="302" customFormat="1" ht="14.25">
      <c r="A227" s="75"/>
      <c r="B227" s="80" t="s">
        <v>325</v>
      </c>
      <c r="C227" s="77"/>
      <c r="D227" s="109"/>
      <c r="E227" s="78"/>
      <c r="F227" s="129"/>
    </row>
    <row r="228" spans="1:6" s="302" customFormat="1" ht="14.25">
      <c r="A228" s="75"/>
      <c r="B228" s="80" t="s">
        <v>326</v>
      </c>
      <c r="C228" s="77"/>
      <c r="D228" s="109"/>
      <c r="E228" s="78"/>
      <c r="F228" s="129"/>
    </row>
    <row r="229" spans="1:6" s="302" customFormat="1" ht="14.25">
      <c r="A229" s="75"/>
      <c r="B229" s="80" t="s">
        <v>327</v>
      </c>
      <c r="C229" s="77"/>
      <c r="D229" s="109"/>
      <c r="E229" s="78"/>
      <c r="F229" s="129"/>
    </row>
    <row r="230" spans="1:6" s="302" customFormat="1" ht="14.25">
      <c r="A230" s="75"/>
      <c r="B230" s="80" t="s">
        <v>328</v>
      </c>
      <c r="C230" s="77"/>
      <c r="D230" s="109"/>
      <c r="E230" s="78"/>
      <c r="F230" s="129"/>
    </row>
    <row r="231" spans="1:6" s="302" customFormat="1" ht="14.25">
      <c r="A231" s="75"/>
      <c r="B231" s="76" t="s">
        <v>329</v>
      </c>
      <c r="C231" s="77"/>
      <c r="D231" s="109"/>
      <c r="E231" s="78"/>
      <c r="F231" s="129"/>
    </row>
    <row r="232" spans="1:6" s="302" customFormat="1" ht="14.25">
      <c r="A232" s="75"/>
      <c r="B232" s="76" t="s">
        <v>665</v>
      </c>
      <c r="C232" s="77"/>
      <c r="D232" s="109"/>
      <c r="E232" s="78"/>
      <c r="F232" s="129"/>
    </row>
    <row r="233" spans="1:6" s="302" customFormat="1" ht="14.25">
      <c r="A233" s="75"/>
      <c r="B233" s="76" t="s">
        <v>664</v>
      </c>
      <c r="C233" s="77"/>
      <c r="D233" s="109"/>
      <c r="E233" s="78"/>
      <c r="F233" s="129"/>
    </row>
    <row r="234" spans="1:6" s="302" customFormat="1" ht="14.25">
      <c r="A234" s="75"/>
      <c r="B234" s="80" t="s">
        <v>330</v>
      </c>
      <c r="C234" s="77"/>
      <c r="D234" s="109"/>
      <c r="E234" s="78"/>
      <c r="F234" s="129"/>
    </row>
    <row r="235" spans="1:6" s="302" customFormat="1" ht="14.25">
      <c r="A235" s="75"/>
      <c r="B235" s="76" t="s">
        <v>331</v>
      </c>
      <c r="C235" s="77"/>
      <c r="D235" s="109"/>
      <c r="E235" s="78"/>
      <c r="F235" s="129"/>
    </row>
    <row r="236" spans="1:6" s="302" customFormat="1" ht="14.25">
      <c r="A236" s="75"/>
      <c r="B236" s="76" t="s">
        <v>663</v>
      </c>
      <c r="C236" s="77"/>
      <c r="D236" s="109"/>
      <c r="E236" s="78"/>
      <c r="F236" s="129"/>
    </row>
    <row r="237" spans="1:6" s="302" customFormat="1" ht="14.25">
      <c r="A237" s="75"/>
      <c r="B237" s="76" t="s">
        <v>662</v>
      </c>
      <c r="C237" s="77"/>
      <c r="D237" s="109"/>
      <c r="E237" s="78"/>
      <c r="F237" s="129"/>
    </row>
    <row r="238" spans="1:6" s="302" customFormat="1" ht="14.25">
      <c r="A238" s="75"/>
      <c r="B238" s="76" t="s">
        <v>332</v>
      </c>
      <c r="C238" s="77"/>
      <c r="D238" s="109"/>
      <c r="E238" s="78"/>
      <c r="F238" s="129"/>
    </row>
    <row r="239" spans="1:6" s="297" customFormat="1" ht="14.25">
      <c r="A239" s="158"/>
      <c r="B239" s="296"/>
      <c r="C239" s="146"/>
      <c r="D239" s="147"/>
      <c r="E239" s="145"/>
      <c r="F239" s="148"/>
    </row>
    <row r="240" spans="1:6" s="302" customFormat="1" ht="14.25">
      <c r="A240" s="75"/>
      <c r="B240" s="80" t="s">
        <v>333</v>
      </c>
      <c r="C240" s="77"/>
      <c r="D240" s="109"/>
      <c r="E240" s="78"/>
      <c r="F240" s="129"/>
    </row>
    <row r="241" spans="1:6" s="302" customFormat="1" ht="14.25">
      <c r="A241" s="75"/>
      <c r="B241" s="80" t="s">
        <v>334</v>
      </c>
      <c r="C241" s="77"/>
      <c r="D241" s="109"/>
      <c r="E241" s="78"/>
      <c r="F241" s="129"/>
    </row>
    <row r="242" spans="1:6" s="302" customFormat="1" ht="14.25">
      <c r="A242" s="75"/>
      <c r="B242" s="80" t="s">
        <v>660</v>
      </c>
      <c r="C242" s="77"/>
      <c r="D242" s="109"/>
      <c r="E242" s="78"/>
      <c r="F242" s="129"/>
    </row>
    <row r="243" spans="1:6" s="302" customFormat="1" ht="14.25">
      <c r="A243" s="75"/>
      <c r="B243" s="80" t="s">
        <v>335</v>
      </c>
      <c r="C243" s="77"/>
      <c r="D243" s="109"/>
      <c r="E243" s="78"/>
      <c r="F243" s="129"/>
    </row>
    <row r="244" spans="1:6" s="302" customFormat="1" ht="14.25">
      <c r="A244" s="75"/>
      <c r="B244" s="80" t="s">
        <v>336</v>
      </c>
      <c r="C244" s="77"/>
      <c r="D244" s="109"/>
      <c r="E244" s="78"/>
      <c r="F244" s="129"/>
    </row>
    <row r="245" spans="1:6" s="302" customFormat="1" ht="14.25">
      <c r="A245" s="75"/>
      <c r="B245" s="80" t="s">
        <v>337</v>
      </c>
      <c r="C245" s="77" t="s">
        <v>23</v>
      </c>
      <c r="D245" s="109">
        <v>2</v>
      </c>
      <c r="E245" s="78"/>
      <c r="F245" s="129">
        <f>$D245*E245</f>
        <v>0</v>
      </c>
    </row>
    <row r="246" spans="1:6" s="83" customFormat="1" ht="33.75" customHeight="1">
      <c r="A246" s="29"/>
      <c r="B246" s="316" t="s">
        <v>724</v>
      </c>
      <c r="C246" s="77"/>
      <c r="D246" s="109"/>
      <c r="E246" s="78"/>
      <c r="F246" s="129">
        <f>$D246*E246</f>
        <v>0</v>
      </c>
    </row>
    <row r="247" spans="1:6" s="22" customFormat="1" ht="142.5">
      <c r="A247" s="29" t="s">
        <v>11</v>
      </c>
      <c r="B247" s="40" t="s">
        <v>543</v>
      </c>
      <c r="C247" s="27" t="s">
        <v>14</v>
      </c>
      <c r="D247" s="26">
        <v>2</v>
      </c>
      <c r="E247" s="96"/>
      <c r="F247" s="129">
        <f>$D247*E247</f>
        <v>0</v>
      </c>
    </row>
    <row r="248" spans="1:6" s="22" customFormat="1" ht="14.25">
      <c r="A248" s="29"/>
      <c r="B248" s="40"/>
      <c r="C248" s="27"/>
      <c r="D248" s="26"/>
      <c r="E248" s="96"/>
      <c r="F248" s="129">
        <f>$D248*E248</f>
        <v>0</v>
      </c>
    </row>
    <row r="249" spans="1:6" s="78" customFormat="1" ht="57">
      <c r="A249" s="75" t="s">
        <v>12</v>
      </c>
      <c r="B249" s="47" t="s">
        <v>261</v>
      </c>
      <c r="C249" s="77"/>
      <c r="D249" s="109"/>
      <c r="F249" s="129">
        <f>$D249*E249</f>
        <v>0</v>
      </c>
    </row>
    <row r="250" spans="1:6" s="78" customFormat="1" ht="14.25">
      <c r="A250" s="75"/>
      <c r="B250" s="47"/>
      <c r="C250" s="77"/>
      <c r="D250" s="109"/>
      <c r="F250" s="129"/>
    </row>
    <row r="251" spans="1:6" s="78" customFormat="1" ht="14.25">
      <c r="A251" s="75"/>
      <c r="B251" s="49" t="s">
        <v>259</v>
      </c>
      <c r="C251" s="77"/>
      <c r="D251" s="109"/>
      <c r="F251" s="129"/>
    </row>
    <row r="252" spans="1:6" s="78" customFormat="1" ht="28.5">
      <c r="A252" s="75"/>
      <c r="B252" s="49" t="s">
        <v>260</v>
      </c>
      <c r="C252" s="77"/>
      <c r="D252" s="109"/>
      <c r="F252" s="129"/>
    </row>
    <row r="253" spans="1:6" s="78" customFormat="1" ht="28.5">
      <c r="A253" s="75"/>
      <c r="B253" s="47" t="s">
        <v>257</v>
      </c>
      <c r="C253" s="77"/>
      <c r="D253" s="109"/>
      <c r="F253" s="129"/>
    </row>
    <row r="254" spans="1:6" s="78" customFormat="1" ht="42.75">
      <c r="A254" s="75"/>
      <c r="B254" s="47" t="s">
        <v>258</v>
      </c>
      <c r="C254" s="26" t="s">
        <v>23</v>
      </c>
      <c r="D254" s="26">
        <v>1</v>
      </c>
      <c r="E254" s="281"/>
      <c r="F254" s="129">
        <f>$D254*E254</f>
        <v>0</v>
      </c>
    </row>
    <row r="255" spans="1:6" s="78" customFormat="1" ht="14.25">
      <c r="A255" s="75"/>
      <c r="B255" s="80"/>
      <c r="C255" s="77"/>
      <c r="D255" s="109"/>
      <c r="F255" s="129"/>
    </row>
    <row r="256" spans="1:6" s="78" customFormat="1" ht="42.75">
      <c r="A256" s="75" t="s">
        <v>55</v>
      </c>
      <c r="B256" s="47" t="s">
        <v>266</v>
      </c>
      <c r="C256" s="77"/>
      <c r="D256" s="109"/>
      <c r="F256" s="129">
        <f aca="true" t="shared" si="3" ref="F256:F262">E256*D256</f>
        <v>0</v>
      </c>
    </row>
    <row r="257" spans="1:6" s="78" customFormat="1" ht="14.25">
      <c r="A257" s="75"/>
      <c r="B257" s="47"/>
      <c r="C257" s="77"/>
      <c r="D257" s="109"/>
      <c r="F257" s="129">
        <f t="shared" si="3"/>
        <v>0</v>
      </c>
    </row>
    <row r="258" spans="1:6" s="78" customFormat="1" ht="14.25">
      <c r="A258" s="75"/>
      <c r="B258" s="47" t="s">
        <v>267</v>
      </c>
      <c r="C258" s="77"/>
      <c r="D258" s="109"/>
      <c r="F258" s="129">
        <f t="shared" si="3"/>
        <v>0</v>
      </c>
    </row>
    <row r="259" spans="1:6" s="78" customFormat="1" ht="14.25">
      <c r="A259" s="75"/>
      <c r="B259" s="47" t="s">
        <v>87</v>
      </c>
      <c r="C259" s="77"/>
      <c r="D259" s="109"/>
      <c r="F259" s="129">
        <f t="shared" si="3"/>
        <v>0</v>
      </c>
    </row>
    <row r="260" spans="1:6" s="78" customFormat="1" ht="14.25">
      <c r="A260" s="75"/>
      <c r="B260" s="47" t="s">
        <v>262</v>
      </c>
      <c r="C260" s="77"/>
      <c r="D260" s="109"/>
      <c r="F260" s="129">
        <f t="shared" si="3"/>
        <v>0</v>
      </c>
    </row>
    <row r="261" spans="1:6" s="78" customFormat="1" ht="14.25">
      <c r="A261" s="75"/>
      <c r="B261" s="47" t="s">
        <v>263</v>
      </c>
      <c r="C261" s="77"/>
      <c r="D261" s="109"/>
      <c r="F261" s="129">
        <f t="shared" si="3"/>
        <v>0</v>
      </c>
    </row>
    <row r="262" spans="1:6" s="78" customFormat="1" ht="14.25">
      <c r="A262" s="75"/>
      <c r="B262" s="47" t="s">
        <v>264</v>
      </c>
      <c r="C262" s="77" t="s">
        <v>23</v>
      </c>
      <c r="D262" s="109">
        <v>2</v>
      </c>
      <c r="F262" s="129">
        <f t="shared" si="3"/>
        <v>0</v>
      </c>
    </row>
    <row r="263" spans="1:6" s="78" customFormat="1" ht="14.25">
      <c r="A263" s="75"/>
      <c r="B263" s="80"/>
      <c r="C263" s="77"/>
      <c r="D263" s="109"/>
      <c r="F263" s="129"/>
    </row>
    <row r="264" spans="1:6" s="78" customFormat="1" ht="57">
      <c r="A264" s="75" t="s">
        <v>56</v>
      </c>
      <c r="B264" s="47" t="s">
        <v>265</v>
      </c>
      <c r="C264" s="77"/>
      <c r="D264" s="109"/>
      <c r="F264" s="129">
        <f>E264*D264</f>
        <v>0</v>
      </c>
    </row>
    <row r="265" spans="1:6" s="78" customFormat="1" ht="14.25">
      <c r="A265" s="75"/>
      <c r="B265" s="47"/>
      <c r="C265" s="77"/>
      <c r="D265" s="109"/>
      <c r="F265" s="129">
        <f>E265*D265</f>
        <v>0</v>
      </c>
    </row>
    <row r="266" spans="1:6" s="78" customFormat="1" ht="14.25">
      <c r="A266" s="75"/>
      <c r="B266" s="47" t="s">
        <v>87</v>
      </c>
      <c r="C266" s="77" t="s">
        <v>14</v>
      </c>
      <c r="D266" s="109">
        <v>4</v>
      </c>
      <c r="F266" s="129">
        <f>E266*D266</f>
        <v>0</v>
      </c>
    </row>
    <row r="267" spans="1:6" ht="15">
      <c r="A267" s="97"/>
      <c r="B267" s="105"/>
      <c r="C267" s="140"/>
      <c r="D267" s="26"/>
      <c r="E267" s="137"/>
      <c r="F267" s="129">
        <f>$D267*E267</f>
        <v>0</v>
      </c>
    </row>
    <row r="268" spans="1:6" s="86" customFormat="1" ht="71.25">
      <c r="A268" s="75" t="s">
        <v>57</v>
      </c>
      <c r="B268" s="81" t="s">
        <v>544</v>
      </c>
      <c r="C268" s="77" t="s">
        <v>23</v>
      </c>
      <c r="D268" s="77">
        <v>1</v>
      </c>
      <c r="E268" s="166"/>
      <c r="F268" s="129">
        <f>$D268*E268</f>
        <v>0</v>
      </c>
    </row>
    <row r="269" spans="1:6" s="78" customFormat="1" ht="14.25">
      <c r="A269" s="75"/>
      <c r="B269" s="80"/>
      <c r="C269" s="77"/>
      <c r="D269" s="109"/>
      <c r="F269" s="129"/>
    </row>
    <row r="270" spans="1:6" s="78" customFormat="1" ht="128.25">
      <c r="A270" s="75" t="s">
        <v>102</v>
      </c>
      <c r="B270" s="47" t="s">
        <v>268</v>
      </c>
      <c r="C270" s="77"/>
      <c r="D270" s="109"/>
      <c r="F270" s="129">
        <f aca="true" t="shared" si="4" ref="F270:F316">$D270*E270</f>
        <v>0</v>
      </c>
    </row>
    <row r="271" spans="1:6" s="78" customFormat="1" ht="14.25">
      <c r="A271" s="75"/>
      <c r="B271" s="47"/>
      <c r="C271" s="77"/>
      <c r="D271" s="109"/>
      <c r="F271" s="129"/>
    </row>
    <row r="272" spans="1:6" s="78" customFormat="1" ht="14.25">
      <c r="A272" s="75"/>
      <c r="B272" s="47" t="s">
        <v>89</v>
      </c>
      <c r="C272" s="77"/>
      <c r="D272" s="109"/>
      <c r="F272" s="129">
        <f t="shared" si="4"/>
        <v>0</v>
      </c>
    </row>
    <row r="273" spans="1:6" s="78" customFormat="1" ht="14.25">
      <c r="A273" s="75"/>
      <c r="B273" s="47" t="s">
        <v>267</v>
      </c>
      <c r="C273" s="77"/>
      <c r="D273" s="109"/>
      <c r="F273" s="129">
        <f t="shared" si="4"/>
        <v>0</v>
      </c>
    </row>
    <row r="274" spans="1:6" s="78" customFormat="1" ht="14.25">
      <c r="A274" s="75"/>
      <c r="B274" s="47" t="s">
        <v>87</v>
      </c>
      <c r="C274" s="77" t="s">
        <v>14</v>
      </c>
      <c r="D274" s="109">
        <v>2</v>
      </c>
      <c r="F274" s="129">
        <f t="shared" si="4"/>
        <v>0</v>
      </c>
    </row>
    <row r="275" spans="1:6" s="78" customFormat="1" ht="14.25">
      <c r="A275" s="75"/>
      <c r="B275" s="80"/>
      <c r="C275" s="77"/>
      <c r="D275" s="109"/>
      <c r="F275" s="129">
        <f t="shared" si="4"/>
        <v>0</v>
      </c>
    </row>
    <row r="276" spans="1:6" s="86" customFormat="1" ht="28.5">
      <c r="A276" s="75" t="s">
        <v>58</v>
      </c>
      <c r="B276" s="47" t="s">
        <v>269</v>
      </c>
      <c r="C276" s="77"/>
      <c r="D276" s="109"/>
      <c r="E276" s="84"/>
      <c r="F276" s="129">
        <f t="shared" si="4"/>
        <v>0</v>
      </c>
    </row>
    <row r="277" spans="1:6" s="86" customFormat="1" ht="14.25">
      <c r="A277" s="75"/>
      <c r="B277" s="47"/>
      <c r="C277" s="77"/>
      <c r="D277" s="109"/>
      <c r="E277" s="84"/>
      <c r="F277" s="129">
        <f t="shared" si="4"/>
        <v>0</v>
      </c>
    </row>
    <row r="278" spans="1:6" s="86" customFormat="1" ht="14.25">
      <c r="A278" s="75"/>
      <c r="B278" s="81" t="s">
        <v>47</v>
      </c>
      <c r="C278" s="77"/>
      <c r="D278" s="109"/>
      <c r="E278" s="84"/>
      <c r="F278" s="129">
        <f t="shared" si="4"/>
        <v>0</v>
      </c>
    </row>
    <row r="279" spans="1:6" s="78" customFormat="1" ht="14.25">
      <c r="A279" s="75"/>
      <c r="B279" s="47" t="s">
        <v>267</v>
      </c>
      <c r="C279" s="77"/>
      <c r="D279" s="109"/>
      <c r="F279" s="129">
        <f t="shared" si="4"/>
        <v>0</v>
      </c>
    </row>
    <row r="280" spans="1:6" s="86" customFormat="1" ht="14.25">
      <c r="A280" s="75"/>
      <c r="B280" s="81" t="s">
        <v>250</v>
      </c>
      <c r="C280" s="77" t="s">
        <v>14</v>
      </c>
      <c r="D280" s="109">
        <v>8</v>
      </c>
      <c r="E280" s="87"/>
      <c r="F280" s="129">
        <f t="shared" si="4"/>
        <v>0</v>
      </c>
    </row>
    <row r="281" spans="1:6" s="86" customFormat="1" ht="14.25">
      <c r="A281" s="75"/>
      <c r="B281" s="81" t="s">
        <v>87</v>
      </c>
      <c r="C281" s="77" t="s">
        <v>14</v>
      </c>
      <c r="D281" s="109">
        <v>2</v>
      </c>
      <c r="E281" s="87"/>
      <c r="F281" s="129">
        <f t="shared" si="4"/>
        <v>0</v>
      </c>
    </row>
    <row r="282" spans="1:6" s="86" customFormat="1" ht="14.25">
      <c r="A282" s="75"/>
      <c r="B282" s="81"/>
      <c r="C282" s="77"/>
      <c r="D282" s="109"/>
      <c r="E282" s="84"/>
      <c r="F282" s="129">
        <f t="shared" si="4"/>
        <v>0</v>
      </c>
    </row>
    <row r="283" spans="1:6" s="86" customFormat="1" ht="57">
      <c r="A283" s="75" t="s">
        <v>103</v>
      </c>
      <c r="B283" s="47" t="s">
        <v>271</v>
      </c>
      <c r="C283" s="77"/>
      <c r="D283" s="109"/>
      <c r="E283" s="84"/>
      <c r="F283" s="129">
        <f t="shared" si="4"/>
        <v>0</v>
      </c>
    </row>
    <row r="284" spans="1:6" s="86" customFormat="1" ht="14.25">
      <c r="A284" s="75"/>
      <c r="B284" s="47" t="s">
        <v>52</v>
      </c>
      <c r="C284" s="77"/>
      <c r="D284" s="109"/>
      <c r="E284" s="84"/>
      <c r="F284" s="129">
        <f t="shared" si="4"/>
        <v>0</v>
      </c>
    </row>
    <row r="285" spans="1:6" s="78" customFormat="1" ht="14.25">
      <c r="A285" s="75"/>
      <c r="B285" s="47" t="s">
        <v>267</v>
      </c>
      <c r="C285" s="77"/>
      <c r="D285" s="109"/>
      <c r="F285" s="129">
        <f t="shared" si="4"/>
        <v>0</v>
      </c>
    </row>
    <row r="286" spans="1:6" s="86" customFormat="1" ht="14.25">
      <c r="A286" s="75"/>
      <c r="B286" s="47" t="s">
        <v>250</v>
      </c>
      <c r="C286" s="77" t="s">
        <v>14</v>
      </c>
      <c r="D286" s="109">
        <v>2</v>
      </c>
      <c r="E286" s="84"/>
      <c r="F286" s="129">
        <f t="shared" si="4"/>
        <v>0</v>
      </c>
    </row>
    <row r="287" spans="1:6" s="86" customFormat="1" ht="14.25">
      <c r="A287" s="75"/>
      <c r="B287" s="47"/>
      <c r="C287" s="77"/>
      <c r="D287" s="109"/>
      <c r="E287" s="84"/>
      <c r="F287" s="129">
        <f t="shared" si="4"/>
        <v>0</v>
      </c>
    </row>
    <row r="288" spans="1:6" s="86" customFormat="1" ht="42.75">
      <c r="A288" s="75" t="s">
        <v>60</v>
      </c>
      <c r="B288" s="47" t="s">
        <v>272</v>
      </c>
      <c r="C288" s="77"/>
      <c r="D288" s="109"/>
      <c r="E288" s="84"/>
      <c r="F288" s="129">
        <f t="shared" si="4"/>
        <v>0</v>
      </c>
    </row>
    <row r="289" spans="1:6" s="86" customFormat="1" ht="14.25">
      <c r="A289" s="75"/>
      <c r="B289" s="47"/>
      <c r="C289" s="77"/>
      <c r="D289" s="109"/>
      <c r="E289" s="84"/>
      <c r="F289" s="129">
        <f t="shared" si="4"/>
        <v>0</v>
      </c>
    </row>
    <row r="290" spans="1:6" s="86" customFormat="1" ht="14.25">
      <c r="A290" s="75"/>
      <c r="B290" s="47" t="s">
        <v>52</v>
      </c>
      <c r="C290" s="77"/>
      <c r="D290" s="109"/>
      <c r="E290" s="84"/>
      <c r="F290" s="129">
        <f t="shared" si="4"/>
        <v>0</v>
      </c>
    </row>
    <row r="291" spans="1:6" s="78" customFormat="1" ht="14.25">
      <c r="A291" s="75"/>
      <c r="B291" s="47" t="s">
        <v>267</v>
      </c>
      <c r="C291" s="77"/>
      <c r="D291" s="109"/>
      <c r="F291" s="129">
        <f t="shared" si="4"/>
        <v>0</v>
      </c>
    </row>
    <row r="292" spans="1:6" s="86" customFormat="1" ht="14.25">
      <c r="A292" s="75"/>
      <c r="B292" s="47" t="s">
        <v>250</v>
      </c>
      <c r="C292" s="77" t="s">
        <v>14</v>
      </c>
      <c r="D292" s="109">
        <v>2</v>
      </c>
      <c r="E292" s="84"/>
      <c r="F292" s="129">
        <f t="shared" si="4"/>
        <v>0</v>
      </c>
    </row>
    <row r="293" spans="1:6" s="86" customFormat="1" ht="14.25">
      <c r="A293" s="75"/>
      <c r="B293" s="47" t="s">
        <v>87</v>
      </c>
      <c r="C293" s="77" t="s">
        <v>14</v>
      </c>
      <c r="D293" s="109">
        <v>2</v>
      </c>
      <c r="E293" s="84"/>
      <c r="F293" s="129">
        <f t="shared" si="4"/>
        <v>0</v>
      </c>
    </row>
    <row r="294" spans="1:6" s="86" customFormat="1" ht="14.25">
      <c r="A294" s="75"/>
      <c r="B294" s="47"/>
      <c r="C294" s="77"/>
      <c r="D294" s="109"/>
      <c r="E294" s="84"/>
      <c r="F294" s="129">
        <f t="shared" si="4"/>
        <v>0</v>
      </c>
    </row>
    <row r="295" spans="1:6" s="86" customFormat="1" ht="57">
      <c r="A295" s="75" t="s">
        <v>62</v>
      </c>
      <c r="B295" s="47" t="s">
        <v>274</v>
      </c>
      <c r="C295" s="77"/>
      <c r="D295" s="109"/>
      <c r="E295" s="84"/>
      <c r="F295" s="129">
        <f aca="true" t="shared" si="5" ref="F295:F302">$D295*E295</f>
        <v>0</v>
      </c>
    </row>
    <row r="296" spans="1:6" s="86" customFormat="1" ht="14.25">
      <c r="A296" s="75"/>
      <c r="B296" s="47" t="s">
        <v>52</v>
      </c>
      <c r="C296" s="77"/>
      <c r="D296" s="109"/>
      <c r="E296" s="84"/>
      <c r="F296" s="129">
        <f t="shared" si="5"/>
        <v>0</v>
      </c>
    </row>
    <row r="297" spans="1:6" s="86" customFormat="1" ht="14.25">
      <c r="A297" s="75"/>
      <c r="B297" s="47" t="s">
        <v>250</v>
      </c>
      <c r="C297" s="77" t="s">
        <v>14</v>
      </c>
      <c r="D297" s="109">
        <v>1</v>
      </c>
      <c r="E297" s="84"/>
      <c r="F297" s="129">
        <f t="shared" si="5"/>
        <v>0</v>
      </c>
    </row>
    <row r="298" spans="1:6" s="86" customFormat="1" ht="14.25">
      <c r="A298" s="75"/>
      <c r="B298" s="47"/>
      <c r="C298" s="77"/>
      <c r="D298" s="109"/>
      <c r="E298" s="84"/>
      <c r="F298" s="129">
        <f t="shared" si="5"/>
        <v>0</v>
      </c>
    </row>
    <row r="299" spans="1:6" s="2" customFormat="1" ht="71.25">
      <c r="A299" s="99" t="s">
        <v>64</v>
      </c>
      <c r="B299" s="47" t="s">
        <v>292</v>
      </c>
      <c r="C299" s="155"/>
      <c r="D299" s="155"/>
      <c r="E299" s="90"/>
      <c r="F299" s="129">
        <f t="shared" si="5"/>
        <v>0</v>
      </c>
    </row>
    <row r="300" spans="1:6" s="2" customFormat="1" ht="14.25">
      <c r="A300" s="4"/>
      <c r="B300" s="88" t="s">
        <v>52</v>
      </c>
      <c r="C300" s="155"/>
      <c r="D300" s="155"/>
      <c r="E300" s="90"/>
      <c r="F300" s="129">
        <f t="shared" si="5"/>
        <v>0</v>
      </c>
    </row>
    <row r="301" spans="1:6" s="2" customFormat="1" ht="14.25">
      <c r="A301" s="4"/>
      <c r="B301" s="47" t="s">
        <v>270</v>
      </c>
      <c r="C301" s="26" t="s">
        <v>23</v>
      </c>
      <c r="D301" s="26">
        <v>1</v>
      </c>
      <c r="E301" s="90"/>
      <c r="F301" s="129">
        <f t="shared" si="5"/>
        <v>0</v>
      </c>
    </row>
    <row r="302" spans="1:6" s="2" customFormat="1" ht="14.25">
      <c r="A302" s="4"/>
      <c r="B302" s="47"/>
      <c r="C302" s="26"/>
      <c r="D302" s="26"/>
      <c r="E302" s="90"/>
      <c r="F302" s="129">
        <f t="shared" si="5"/>
        <v>0</v>
      </c>
    </row>
    <row r="303" spans="1:6" s="86" customFormat="1" ht="57">
      <c r="A303" s="75" t="s">
        <v>65</v>
      </c>
      <c r="B303" s="47" t="s">
        <v>273</v>
      </c>
      <c r="C303" s="77"/>
      <c r="D303" s="109"/>
      <c r="E303" s="84"/>
      <c r="F303" s="129">
        <f t="shared" si="4"/>
        <v>0</v>
      </c>
    </row>
    <row r="304" spans="1:6" s="86" customFormat="1" ht="14.25">
      <c r="A304" s="75"/>
      <c r="B304" s="47" t="s">
        <v>52</v>
      </c>
      <c r="C304" s="77"/>
      <c r="D304" s="109"/>
      <c r="E304" s="84"/>
      <c r="F304" s="129">
        <f t="shared" si="4"/>
        <v>0</v>
      </c>
    </row>
    <row r="305" spans="1:6" s="78" customFormat="1" ht="14.25">
      <c r="A305" s="75"/>
      <c r="B305" s="47" t="s">
        <v>267</v>
      </c>
      <c r="C305" s="77"/>
      <c r="D305" s="109"/>
      <c r="F305" s="129">
        <f t="shared" si="4"/>
        <v>0</v>
      </c>
    </row>
    <row r="306" spans="1:6" s="86" customFormat="1" ht="14.25">
      <c r="A306" s="75"/>
      <c r="B306" s="47" t="s">
        <v>270</v>
      </c>
      <c r="C306" s="77" t="s">
        <v>14</v>
      </c>
      <c r="D306" s="109">
        <v>1</v>
      </c>
      <c r="E306" s="84"/>
      <c r="F306" s="129">
        <f t="shared" si="4"/>
        <v>0</v>
      </c>
    </row>
    <row r="307" spans="1:6" s="154" customFormat="1" ht="16.5">
      <c r="A307" s="152"/>
      <c r="B307" s="150"/>
      <c r="C307" s="153"/>
      <c r="D307" s="153"/>
      <c r="E307" s="287"/>
      <c r="F307" s="129">
        <f t="shared" si="4"/>
        <v>0</v>
      </c>
    </row>
    <row r="308" spans="1:6" s="2" customFormat="1" ht="42.75">
      <c r="A308" s="29" t="s">
        <v>66</v>
      </c>
      <c r="B308" s="47" t="s">
        <v>289</v>
      </c>
      <c r="C308" s="85"/>
      <c r="D308" s="85"/>
      <c r="E308" s="90"/>
      <c r="F308" s="129">
        <f t="shared" si="4"/>
        <v>0</v>
      </c>
    </row>
    <row r="309" spans="1:6" s="2" customFormat="1" ht="14.25">
      <c r="A309" s="29"/>
      <c r="B309" s="47"/>
      <c r="C309" s="85"/>
      <c r="D309" s="85"/>
      <c r="E309" s="90"/>
      <c r="F309" s="129">
        <f t="shared" si="4"/>
        <v>0</v>
      </c>
    </row>
    <row r="310" spans="1:6" s="2" customFormat="1" ht="14.25">
      <c r="A310" s="29"/>
      <c r="B310" s="49" t="s">
        <v>290</v>
      </c>
      <c r="C310" s="26" t="s">
        <v>23</v>
      </c>
      <c r="D310" s="85">
        <v>1</v>
      </c>
      <c r="E310" s="90"/>
      <c r="F310" s="129">
        <f t="shared" si="4"/>
        <v>0</v>
      </c>
    </row>
    <row r="311" spans="1:6" s="2" customFormat="1" ht="14.25">
      <c r="A311" s="29"/>
      <c r="B311" s="47"/>
      <c r="C311" s="85"/>
      <c r="D311" s="85"/>
      <c r="E311" s="90"/>
      <c r="F311" s="129">
        <f t="shared" si="4"/>
        <v>0</v>
      </c>
    </row>
    <row r="312" spans="1:6" s="79" customFormat="1" ht="28.5">
      <c r="A312" s="29" t="s">
        <v>67</v>
      </c>
      <c r="B312" s="47" t="s">
        <v>288</v>
      </c>
      <c r="C312" s="98"/>
      <c r="D312" s="101"/>
      <c r="E312" s="90"/>
      <c r="F312" s="129">
        <f t="shared" si="4"/>
        <v>0</v>
      </c>
    </row>
    <row r="313" spans="1:6" s="79" customFormat="1" ht="15">
      <c r="A313" s="75"/>
      <c r="B313" s="81"/>
      <c r="C313" s="98"/>
      <c r="D313" s="101"/>
      <c r="E313" s="90"/>
      <c r="F313" s="129">
        <f t="shared" si="4"/>
        <v>0</v>
      </c>
    </row>
    <row r="314" spans="1:6" s="78" customFormat="1" ht="14.25">
      <c r="A314" s="75"/>
      <c r="B314" s="47" t="s">
        <v>267</v>
      </c>
      <c r="C314" s="77"/>
      <c r="D314" s="109"/>
      <c r="F314" s="129">
        <f>$D314*E314</f>
        <v>0</v>
      </c>
    </row>
    <row r="315" spans="1:6" s="79" customFormat="1" ht="15">
      <c r="A315" s="75"/>
      <c r="B315" s="81" t="s">
        <v>573</v>
      </c>
      <c r="C315" s="98" t="s">
        <v>14</v>
      </c>
      <c r="D315" s="101">
        <v>1</v>
      </c>
      <c r="E315" s="90"/>
      <c r="F315" s="129">
        <f t="shared" si="4"/>
        <v>0</v>
      </c>
    </row>
    <row r="316" spans="1:6" s="86" customFormat="1" ht="14.25">
      <c r="A316" s="75"/>
      <c r="B316" s="81"/>
      <c r="C316" s="77"/>
      <c r="D316" s="109"/>
      <c r="E316" s="84"/>
      <c r="F316" s="129">
        <f t="shared" si="4"/>
        <v>0</v>
      </c>
    </row>
    <row r="317" spans="1:6" s="86" customFormat="1" ht="57">
      <c r="A317" s="75" t="s">
        <v>68</v>
      </c>
      <c r="B317" s="47" t="s">
        <v>291</v>
      </c>
      <c r="C317" s="77"/>
      <c r="D317" s="109"/>
      <c r="E317" s="84"/>
      <c r="F317" s="129">
        <f aca="true" t="shared" si="6" ref="F317:F382">E317*D317</f>
        <v>0</v>
      </c>
    </row>
    <row r="318" spans="1:6" s="86" customFormat="1" ht="14.25">
      <c r="A318" s="75"/>
      <c r="B318" s="47" t="s">
        <v>93</v>
      </c>
      <c r="C318" s="77" t="s">
        <v>23</v>
      </c>
      <c r="D318" s="109">
        <v>7</v>
      </c>
      <c r="E318" s="84"/>
      <c r="F318" s="129">
        <f t="shared" si="6"/>
        <v>0</v>
      </c>
    </row>
    <row r="319" spans="1:6" s="86" customFormat="1" ht="14.25">
      <c r="A319" s="75"/>
      <c r="B319" s="47"/>
      <c r="C319" s="77"/>
      <c r="D319" s="109"/>
      <c r="E319" s="84"/>
      <c r="F319" s="129">
        <f t="shared" si="6"/>
        <v>0</v>
      </c>
    </row>
    <row r="320" spans="1:6" s="86" customFormat="1" ht="42.75">
      <c r="A320" s="75" t="s">
        <v>69</v>
      </c>
      <c r="B320" s="47" t="s">
        <v>275</v>
      </c>
      <c r="C320" s="77" t="s">
        <v>23</v>
      </c>
      <c r="D320" s="109">
        <v>13</v>
      </c>
      <c r="E320" s="166"/>
      <c r="F320" s="129">
        <f t="shared" si="6"/>
        <v>0</v>
      </c>
    </row>
    <row r="321" spans="1:6" s="86" customFormat="1" ht="14.25">
      <c r="A321" s="75"/>
      <c r="B321" s="47"/>
      <c r="C321" s="77"/>
      <c r="D321" s="109"/>
      <c r="E321" s="84"/>
      <c r="F321" s="129">
        <f t="shared" si="6"/>
        <v>0</v>
      </c>
    </row>
    <row r="322" spans="1:6" s="86" customFormat="1" ht="42.75">
      <c r="A322" s="75" t="s">
        <v>70</v>
      </c>
      <c r="B322" s="47" t="s">
        <v>276</v>
      </c>
      <c r="C322" s="77"/>
      <c r="D322" s="109"/>
      <c r="E322" s="84"/>
      <c r="F322" s="129">
        <f t="shared" si="6"/>
        <v>0</v>
      </c>
    </row>
    <row r="323" spans="1:6" s="86" customFormat="1" ht="14.25">
      <c r="A323" s="75"/>
      <c r="B323" s="47" t="s">
        <v>96</v>
      </c>
      <c r="C323" s="77" t="s">
        <v>23</v>
      </c>
      <c r="D323" s="109">
        <v>11</v>
      </c>
      <c r="E323" s="84"/>
      <c r="F323" s="129">
        <f t="shared" si="6"/>
        <v>0</v>
      </c>
    </row>
    <row r="324" spans="1:6" s="86" customFormat="1" ht="14.25">
      <c r="A324" s="75"/>
      <c r="B324" s="47"/>
      <c r="C324" s="77"/>
      <c r="D324" s="109"/>
      <c r="E324" s="84"/>
      <c r="F324" s="129">
        <f t="shared" si="6"/>
        <v>0</v>
      </c>
    </row>
    <row r="325" spans="1:6" s="86" customFormat="1" ht="57">
      <c r="A325" s="75" t="s">
        <v>71</v>
      </c>
      <c r="B325" s="47" t="s">
        <v>277</v>
      </c>
      <c r="C325" s="77"/>
      <c r="D325" s="109"/>
      <c r="E325" s="84"/>
      <c r="F325" s="129">
        <f t="shared" si="6"/>
        <v>0</v>
      </c>
    </row>
    <row r="326" spans="1:6" s="86" customFormat="1" ht="14.25">
      <c r="A326" s="75"/>
      <c r="B326" s="47" t="s">
        <v>89</v>
      </c>
      <c r="C326" s="77"/>
      <c r="D326" s="109"/>
      <c r="E326" s="84"/>
      <c r="F326" s="129">
        <f t="shared" si="6"/>
        <v>0</v>
      </c>
    </row>
    <row r="327" spans="1:6" s="86" customFormat="1" ht="14.25">
      <c r="A327" s="75"/>
      <c r="B327" s="47" t="s">
        <v>97</v>
      </c>
      <c r="C327" s="77" t="s">
        <v>14</v>
      </c>
      <c r="D327" s="109">
        <v>10</v>
      </c>
      <c r="E327" s="84"/>
      <c r="F327" s="129">
        <f t="shared" si="6"/>
        <v>0</v>
      </c>
    </row>
    <row r="328" spans="1:6" s="86" customFormat="1" ht="14.25">
      <c r="A328" s="75"/>
      <c r="B328" s="47" t="s">
        <v>278</v>
      </c>
      <c r="C328" s="77" t="s">
        <v>14</v>
      </c>
      <c r="D328" s="109">
        <v>1</v>
      </c>
      <c r="E328" s="84"/>
      <c r="F328" s="129">
        <f t="shared" si="6"/>
        <v>0</v>
      </c>
    </row>
    <row r="329" spans="1:6" s="86" customFormat="1" ht="14.25">
      <c r="A329" s="75"/>
      <c r="B329" s="47"/>
      <c r="C329" s="77"/>
      <c r="D329" s="109"/>
      <c r="E329" s="84"/>
      <c r="F329" s="129">
        <f t="shared" si="6"/>
        <v>0</v>
      </c>
    </row>
    <row r="330" spans="1:6" s="86" customFormat="1" ht="14.25">
      <c r="A330" s="75" t="s">
        <v>72</v>
      </c>
      <c r="B330" s="47" t="s">
        <v>279</v>
      </c>
      <c r="C330" s="77"/>
      <c r="D330" s="109"/>
      <c r="E330" s="84"/>
      <c r="F330" s="129">
        <f t="shared" si="6"/>
        <v>0</v>
      </c>
    </row>
    <row r="331" spans="1:6" s="86" customFormat="1" ht="14.25">
      <c r="A331" s="75"/>
      <c r="B331" s="47" t="s">
        <v>98</v>
      </c>
      <c r="C331" s="77" t="s">
        <v>23</v>
      </c>
      <c r="D331" s="109">
        <v>10</v>
      </c>
      <c r="E331" s="84"/>
      <c r="F331" s="129">
        <f t="shared" si="6"/>
        <v>0</v>
      </c>
    </row>
    <row r="332" spans="1:6" s="86" customFormat="1" ht="14.25">
      <c r="A332" s="75"/>
      <c r="B332" s="47"/>
      <c r="C332" s="77"/>
      <c r="D332" s="109"/>
      <c r="E332" s="84"/>
      <c r="F332" s="129">
        <f t="shared" si="6"/>
        <v>0</v>
      </c>
    </row>
    <row r="333" spans="1:6" s="86" customFormat="1" ht="42.75">
      <c r="A333" s="75" t="s">
        <v>73</v>
      </c>
      <c r="B333" s="47" t="s">
        <v>599</v>
      </c>
      <c r="C333" s="77"/>
      <c r="D333" s="109"/>
      <c r="E333" s="84"/>
      <c r="F333" s="129">
        <f t="shared" si="6"/>
        <v>0</v>
      </c>
    </row>
    <row r="334" spans="1:6" s="86" customFormat="1" ht="14.25">
      <c r="A334" s="75"/>
      <c r="B334" s="47" t="s">
        <v>280</v>
      </c>
      <c r="C334" s="77" t="s">
        <v>0</v>
      </c>
      <c r="D334" s="109">
        <v>10</v>
      </c>
      <c r="E334" s="84"/>
      <c r="F334" s="129">
        <f t="shared" si="6"/>
        <v>0</v>
      </c>
    </row>
    <row r="335" spans="1:6" s="86" customFormat="1" ht="14.25">
      <c r="A335" s="75"/>
      <c r="B335" s="47" t="s">
        <v>281</v>
      </c>
      <c r="C335" s="77" t="s">
        <v>0</v>
      </c>
      <c r="D335" s="109">
        <v>60</v>
      </c>
      <c r="E335" s="84"/>
      <c r="F335" s="129">
        <f t="shared" si="6"/>
        <v>0</v>
      </c>
    </row>
    <row r="336" spans="1:6" s="86" customFormat="1" ht="14.25">
      <c r="A336" s="75"/>
      <c r="B336" s="47" t="s">
        <v>282</v>
      </c>
      <c r="C336" s="77" t="s">
        <v>0</v>
      </c>
      <c r="D336" s="109">
        <v>20</v>
      </c>
      <c r="E336" s="84"/>
      <c r="F336" s="129">
        <f t="shared" si="6"/>
        <v>0</v>
      </c>
    </row>
    <row r="337" spans="1:6" s="86" customFormat="1" ht="14.25">
      <c r="A337" s="75"/>
      <c r="B337" s="47" t="s">
        <v>283</v>
      </c>
      <c r="C337" s="77" t="s">
        <v>0</v>
      </c>
      <c r="D337" s="109">
        <v>40</v>
      </c>
      <c r="E337" s="84"/>
      <c r="F337" s="129">
        <f t="shared" si="6"/>
        <v>0</v>
      </c>
    </row>
    <row r="338" spans="1:6" s="86" customFormat="1" ht="14.25">
      <c r="A338" s="75"/>
      <c r="B338" s="47"/>
      <c r="C338" s="77"/>
      <c r="D338" s="109"/>
      <c r="E338" s="84"/>
      <c r="F338" s="129">
        <f t="shared" si="6"/>
        <v>0</v>
      </c>
    </row>
    <row r="339" spans="1:6" s="86" customFormat="1" ht="128.25">
      <c r="A339" s="75" t="s">
        <v>59</v>
      </c>
      <c r="B339" s="47" t="s">
        <v>581</v>
      </c>
      <c r="C339" s="77" t="s">
        <v>48</v>
      </c>
      <c r="D339" s="109">
        <v>220</v>
      </c>
      <c r="E339" s="166"/>
      <c r="F339" s="129">
        <f t="shared" si="6"/>
        <v>0</v>
      </c>
    </row>
    <row r="340" spans="1:6" s="86" customFormat="1" ht="14.25">
      <c r="A340" s="75"/>
      <c r="B340" s="47"/>
      <c r="C340" s="77"/>
      <c r="D340" s="109"/>
      <c r="E340" s="84"/>
      <c r="F340" s="129">
        <f t="shared" si="6"/>
        <v>0</v>
      </c>
    </row>
    <row r="341" spans="1:6" s="86" customFormat="1" ht="71.25">
      <c r="A341" s="75" t="s">
        <v>74</v>
      </c>
      <c r="B341" s="47" t="s">
        <v>545</v>
      </c>
      <c r="C341" s="77"/>
      <c r="D341" s="109"/>
      <c r="E341" s="84"/>
      <c r="F341" s="129">
        <f t="shared" si="6"/>
        <v>0</v>
      </c>
    </row>
    <row r="342" spans="1:6" s="86" customFormat="1" ht="57">
      <c r="A342" s="75"/>
      <c r="B342" s="47" t="s">
        <v>49</v>
      </c>
      <c r="C342" s="77" t="s">
        <v>48</v>
      </c>
      <c r="D342" s="109">
        <v>165</v>
      </c>
      <c r="E342" s="166"/>
      <c r="F342" s="129">
        <f t="shared" si="6"/>
        <v>0</v>
      </c>
    </row>
    <row r="343" spans="1:6" s="86" customFormat="1" ht="14.25">
      <c r="A343" s="75"/>
      <c r="B343" s="47"/>
      <c r="C343" s="77"/>
      <c r="D343" s="109"/>
      <c r="E343" s="84"/>
      <c r="F343" s="129">
        <f t="shared" si="6"/>
        <v>0</v>
      </c>
    </row>
    <row r="344" spans="1:6" s="86" customFormat="1" ht="42.75">
      <c r="A344" s="75" t="s">
        <v>61</v>
      </c>
      <c r="B344" s="47" t="s">
        <v>50</v>
      </c>
      <c r="C344" s="77" t="s">
        <v>284</v>
      </c>
      <c r="D344" s="109">
        <v>38</v>
      </c>
      <c r="E344" s="166"/>
      <c r="F344" s="129">
        <f t="shared" si="6"/>
        <v>0</v>
      </c>
    </row>
    <row r="345" spans="1:6" s="86" customFormat="1" ht="14.25">
      <c r="A345" s="75"/>
      <c r="B345" s="47"/>
      <c r="C345" s="77"/>
      <c r="D345" s="109"/>
      <c r="E345" s="84"/>
      <c r="F345" s="129">
        <f t="shared" si="6"/>
        <v>0</v>
      </c>
    </row>
    <row r="346" spans="1:6" s="86" customFormat="1" ht="28.5">
      <c r="A346" s="75" t="s">
        <v>63</v>
      </c>
      <c r="B346" s="47" t="s">
        <v>293</v>
      </c>
      <c r="C346" s="77"/>
      <c r="D346" s="109"/>
      <c r="E346" s="84"/>
      <c r="F346" s="129">
        <f>$D346*E346</f>
        <v>0</v>
      </c>
    </row>
    <row r="347" spans="1:6" s="86" customFormat="1" ht="14.25">
      <c r="A347" s="75"/>
      <c r="B347" s="47" t="s">
        <v>294</v>
      </c>
      <c r="C347" s="77" t="s">
        <v>0</v>
      </c>
      <c r="D347" s="109">
        <v>30</v>
      </c>
      <c r="E347" s="84"/>
      <c r="F347" s="129">
        <f>$D347*E347</f>
        <v>0</v>
      </c>
    </row>
    <row r="348" spans="1:6" s="154" customFormat="1" ht="16.5">
      <c r="A348" s="152"/>
      <c r="B348" s="150"/>
      <c r="C348" s="153"/>
      <c r="D348" s="153"/>
      <c r="E348" s="287"/>
      <c r="F348" s="151"/>
    </row>
    <row r="349" spans="1:6" s="86" customFormat="1" ht="28.5">
      <c r="A349" s="75" t="s">
        <v>88</v>
      </c>
      <c r="B349" s="47" t="s">
        <v>568</v>
      </c>
      <c r="C349" s="77"/>
      <c r="D349" s="109"/>
      <c r="E349" s="84"/>
      <c r="F349" s="129">
        <f aca="true" t="shared" si="7" ref="F349:F361">$D349*E349</f>
        <v>0</v>
      </c>
    </row>
    <row r="350" spans="1:6" s="86" customFormat="1" ht="85.5">
      <c r="A350" s="75"/>
      <c r="B350" s="47" t="s">
        <v>582</v>
      </c>
      <c r="C350" s="77"/>
      <c r="D350" s="109"/>
      <c r="E350" s="84"/>
      <c r="F350" s="129">
        <f t="shared" si="7"/>
        <v>0</v>
      </c>
    </row>
    <row r="351" spans="1:6" s="86" customFormat="1" ht="114">
      <c r="A351" s="75"/>
      <c r="B351" s="47" t="s">
        <v>546</v>
      </c>
      <c r="C351" s="77"/>
      <c r="D351" s="109"/>
      <c r="E351" s="84"/>
      <c r="F351" s="129">
        <f t="shared" si="7"/>
        <v>0</v>
      </c>
    </row>
    <row r="352" spans="1:6" s="86" customFormat="1" ht="28.5">
      <c r="A352" s="75"/>
      <c r="B352" s="47" t="s">
        <v>51</v>
      </c>
      <c r="C352" s="77"/>
      <c r="D352" s="109"/>
      <c r="E352" s="84"/>
      <c r="F352" s="129">
        <f t="shared" si="7"/>
        <v>0</v>
      </c>
    </row>
    <row r="353" spans="1:6" s="2" customFormat="1" ht="14.25">
      <c r="A353" s="29"/>
      <c r="B353" s="47"/>
      <c r="C353" s="85"/>
      <c r="D353" s="85"/>
      <c r="E353" s="90"/>
      <c r="F353" s="129"/>
    </row>
    <row r="354" spans="1:6" s="86" customFormat="1" ht="14.25">
      <c r="A354" s="75"/>
      <c r="B354" s="47" t="s">
        <v>52</v>
      </c>
      <c r="C354" s="77"/>
      <c r="D354" s="109"/>
      <c r="E354" s="84"/>
      <c r="F354" s="129">
        <f t="shared" si="7"/>
        <v>0</v>
      </c>
    </row>
    <row r="355" spans="1:6" s="86" customFormat="1" ht="14.25">
      <c r="A355" s="75"/>
      <c r="B355" s="47" t="s">
        <v>278</v>
      </c>
      <c r="C355" s="77" t="s">
        <v>0</v>
      </c>
      <c r="D355" s="109">
        <v>15</v>
      </c>
      <c r="E355" s="84"/>
      <c r="F355" s="129">
        <f t="shared" si="7"/>
        <v>0</v>
      </c>
    </row>
    <row r="356" spans="1:6" s="86" customFormat="1" ht="14.25">
      <c r="A356" s="75"/>
      <c r="B356" s="47" t="s">
        <v>86</v>
      </c>
      <c r="C356" s="77" t="s">
        <v>0</v>
      </c>
      <c r="D356" s="109">
        <v>10</v>
      </c>
      <c r="E356" s="84"/>
      <c r="F356" s="129">
        <f t="shared" si="7"/>
        <v>0</v>
      </c>
    </row>
    <row r="357" spans="1:6" s="86" customFormat="1" ht="14.25">
      <c r="A357" s="75"/>
      <c r="B357" s="47" t="s">
        <v>90</v>
      </c>
      <c r="C357" s="77" t="s">
        <v>0</v>
      </c>
      <c r="D357" s="109">
        <v>60</v>
      </c>
      <c r="E357" s="84"/>
      <c r="F357" s="129">
        <f t="shared" si="7"/>
        <v>0</v>
      </c>
    </row>
    <row r="358" spans="1:6" s="86" customFormat="1" ht="14.25">
      <c r="A358" s="75"/>
      <c r="B358" s="47"/>
      <c r="C358" s="77"/>
      <c r="D358" s="109"/>
      <c r="E358" s="84"/>
      <c r="F358" s="129">
        <f t="shared" si="7"/>
        <v>0</v>
      </c>
    </row>
    <row r="359" spans="1:6" s="86" customFormat="1" ht="28.5">
      <c r="A359" s="75" t="s">
        <v>84</v>
      </c>
      <c r="B359" s="47" t="s">
        <v>285</v>
      </c>
      <c r="C359" s="77"/>
      <c r="D359" s="109"/>
      <c r="E359" s="84"/>
      <c r="F359" s="129">
        <f t="shared" si="7"/>
        <v>0</v>
      </c>
    </row>
    <row r="360" spans="1:6" s="86" customFormat="1" ht="14.25">
      <c r="A360" s="75"/>
      <c r="B360" s="47"/>
      <c r="C360" s="77"/>
      <c r="D360" s="109"/>
      <c r="E360" s="84"/>
      <c r="F360" s="129">
        <f t="shared" si="7"/>
        <v>0</v>
      </c>
    </row>
    <row r="361" spans="1:6" s="86" customFormat="1" ht="28.5">
      <c r="A361" s="75"/>
      <c r="B361" s="47" t="s">
        <v>286</v>
      </c>
      <c r="C361" s="77"/>
      <c r="D361" s="109"/>
      <c r="E361" s="84"/>
      <c r="F361" s="129">
        <f t="shared" si="7"/>
        <v>0</v>
      </c>
    </row>
    <row r="362" spans="1:6" s="86" customFormat="1" ht="57">
      <c r="A362" s="75"/>
      <c r="B362" s="47" t="s">
        <v>583</v>
      </c>
      <c r="C362" s="77"/>
      <c r="D362" s="109"/>
      <c r="E362" s="84"/>
      <c r="F362" s="129">
        <f t="shared" si="6"/>
        <v>0</v>
      </c>
    </row>
    <row r="363" spans="1:6" s="86" customFormat="1" ht="71.25">
      <c r="A363" s="75"/>
      <c r="B363" s="47" t="s">
        <v>53</v>
      </c>
      <c r="C363" s="77"/>
      <c r="D363" s="109"/>
      <c r="E363" s="84"/>
      <c r="F363" s="129">
        <f t="shared" si="6"/>
        <v>0</v>
      </c>
    </row>
    <row r="364" spans="1:6" s="86" customFormat="1" ht="28.5">
      <c r="A364" s="75"/>
      <c r="B364" s="47" t="s">
        <v>51</v>
      </c>
      <c r="C364" s="77"/>
      <c r="D364" s="109"/>
      <c r="E364" s="84"/>
      <c r="F364" s="129">
        <f t="shared" si="6"/>
        <v>0</v>
      </c>
    </row>
    <row r="365" spans="1:6" s="86" customFormat="1" ht="14.25">
      <c r="A365" s="75"/>
      <c r="B365" s="47" t="s">
        <v>54</v>
      </c>
      <c r="C365" s="77"/>
      <c r="D365" s="109"/>
      <c r="E365" s="84"/>
      <c r="F365" s="129">
        <f t="shared" si="6"/>
        <v>0</v>
      </c>
    </row>
    <row r="366" spans="1:6" s="86" customFormat="1" ht="14.25">
      <c r="A366" s="75"/>
      <c r="B366" s="47" t="s">
        <v>287</v>
      </c>
      <c r="C366" s="77"/>
      <c r="D366" s="109"/>
      <c r="E366" s="84"/>
      <c r="F366" s="129">
        <f t="shared" si="6"/>
        <v>0</v>
      </c>
    </row>
    <row r="367" spans="1:6" s="86" customFormat="1" ht="14.25">
      <c r="A367" s="75"/>
      <c r="B367" s="47" t="s">
        <v>547</v>
      </c>
      <c r="C367" s="77"/>
      <c r="D367" s="109"/>
      <c r="E367" s="84"/>
      <c r="F367" s="129">
        <f t="shared" si="6"/>
        <v>0</v>
      </c>
    </row>
    <row r="368" spans="1:6" s="86" customFormat="1" ht="14.25">
      <c r="A368" s="75"/>
      <c r="B368" s="47" t="s">
        <v>278</v>
      </c>
      <c r="C368" s="77" t="s">
        <v>0</v>
      </c>
      <c r="D368" s="109">
        <v>30</v>
      </c>
      <c r="E368" s="84"/>
      <c r="F368" s="129">
        <f>E368*D368</f>
        <v>0</v>
      </c>
    </row>
    <row r="369" spans="1:6" s="86" customFormat="1" ht="14.25">
      <c r="A369" s="75"/>
      <c r="B369" s="47" t="s">
        <v>87</v>
      </c>
      <c r="C369" s="77" t="s">
        <v>0</v>
      </c>
      <c r="D369" s="109">
        <v>20</v>
      </c>
      <c r="E369" s="84"/>
      <c r="F369" s="129">
        <f t="shared" si="6"/>
        <v>0</v>
      </c>
    </row>
    <row r="370" spans="1:6" s="86" customFormat="1" ht="14.25">
      <c r="A370" s="75"/>
      <c r="B370" s="47" t="s">
        <v>250</v>
      </c>
      <c r="C370" s="77" t="s">
        <v>0</v>
      </c>
      <c r="D370" s="109">
        <v>40</v>
      </c>
      <c r="E370" s="84"/>
      <c r="F370" s="129">
        <f t="shared" si="6"/>
        <v>0</v>
      </c>
    </row>
    <row r="371" spans="1:6" s="86" customFormat="1" ht="14.25">
      <c r="A371" s="75"/>
      <c r="B371" s="47"/>
      <c r="C371" s="77"/>
      <c r="D371" s="109"/>
      <c r="E371" s="84"/>
      <c r="F371" s="129">
        <f t="shared" si="6"/>
        <v>0</v>
      </c>
    </row>
    <row r="372" spans="1:6" s="157" customFormat="1" ht="42.75">
      <c r="A372" s="104" t="s">
        <v>91</v>
      </c>
      <c r="B372" s="122" t="s">
        <v>567</v>
      </c>
      <c r="C372" s="93"/>
      <c r="D372" s="156"/>
      <c r="E372" s="87"/>
      <c r="F372" s="129">
        <f t="shared" si="6"/>
        <v>0</v>
      </c>
    </row>
    <row r="373" spans="1:6" s="2" customFormat="1" ht="14.25">
      <c r="A373" s="4"/>
      <c r="B373" s="88" t="s">
        <v>278</v>
      </c>
      <c r="C373" s="85" t="s">
        <v>0</v>
      </c>
      <c r="D373" s="85">
        <v>30</v>
      </c>
      <c r="E373" s="87"/>
      <c r="F373" s="129">
        <f t="shared" si="6"/>
        <v>0</v>
      </c>
    </row>
    <row r="374" spans="1:6" s="2" customFormat="1" ht="14.25">
      <c r="A374" s="4"/>
      <c r="B374" s="94" t="s">
        <v>86</v>
      </c>
      <c r="C374" s="85" t="s">
        <v>0</v>
      </c>
      <c r="D374" s="85">
        <v>10</v>
      </c>
      <c r="E374" s="87"/>
      <c r="F374" s="129">
        <f t="shared" si="6"/>
        <v>0</v>
      </c>
    </row>
    <row r="375" spans="1:6" s="2" customFormat="1" ht="14.25">
      <c r="A375" s="4"/>
      <c r="B375" s="94" t="s">
        <v>90</v>
      </c>
      <c r="C375" s="85" t="s">
        <v>0</v>
      </c>
      <c r="D375" s="85">
        <v>10</v>
      </c>
      <c r="E375" s="87"/>
      <c r="F375" s="129">
        <f t="shared" si="6"/>
        <v>0</v>
      </c>
    </row>
    <row r="376" spans="1:6" s="2" customFormat="1" ht="14.25">
      <c r="A376" s="4"/>
      <c r="B376" s="88" t="s">
        <v>87</v>
      </c>
      <c r="C376" s="85" t="s">
        <v>0</v>
      </c>
      <c r="D376" s="85">
        <v>20</v>
      </c>
      <c r="E376" s="87"/>
      <c r="F376" s="129">
        <f t="shared" si="6"/>
        <v>0</v>
      </c>
    </row>
    <row r="377" spans="1:6" s="2" customFormat="1" ht="14.25">
      <c r="A377" s="4"/>
      <c r="B377" s="94" t="s">
        <v>250</v>
      </c>
      <c r="C377" s="85" t="s">
        <v>0</v>
      </c>
      <c r="D377" s="85">
        <v>40</v>
      </c>
      <c r="E377" s="87"/>
      <c r="F377" s="129">
        <f t="shared" si="6"/>
        <v>0</v>
      </c>
    </row>
    <row r="378" spans="1:6" s="2" customFormat="1" ht="14.25">
      <c r="A378" s="4"/>
      <c r="B378" s="88"/>
      <c r="C378" s="85"/>
      <c r="D378" s="85"/>
      <c r="E378" s="87"/>
      <c r="F378" s="129">
        <f t="shared" si="6"/>
        <v>0</v>
      </c>
    </row>
    <row r="379" spans="1:6" s="22" customFormat="1" ht="85.5">
      <c r="A379" s="29" t="s">
        <v>85</v>
      </c>
      <c r="B379" s="47" t="s">
        <v>548</v>
      </c>
      <c r="C379" s="26"/>
      <c r="D379" s="26"/>
      <c r="E379" s="37"/>
      <c r="F379" s="129">
        <f t="shared" si="6"/>
        <v>0</v>
      </c>
    </row>
    <row r="380" spans="1:6" s="22" customFormat="1" ht="14.25">
      <c r="A380" s="29"/>
      <c r="B380" s="47" t="s">
        <v>295</v>
      </c>
      <c r="C380" s="26"/>
      <c r="D380" s="26"/>
      <c r="E380" s="37"/>
      <c r="F380" s="129">
        <f t="shared" si="6"/>
        <v>0</v>
      </c>
    </row>
    <row r="381" spans="1:6" s="2" customFormat="1" ht="14.25">
      <c r="A381" s="4"/>
      <c r="B381" s="88" t="s">
        <v>278</v>
      </c>
      <c r="C381" s="85" t="s">
        <v>0</v>
      </c>
      <c r="D381" s="85">
        <v>6</v>
      </c>
      <c r="E381" s="87"/>
      <c r="F381" s="129">
        <f t="shared" si="6"/>
        <v>0</v>
      </c>
    </row>
    <row r="382" spans="1:6" s="2" customFormat="1" ht="14.25">
      <c r="A382" s="4"/>
      <c r="B382" s="94" t="s">
        <v>90</v>
      </c>
      <c r="C382" s="85" t="s">
        <v>0</v>
      </c>
      <c r="D382" s="85">
        <v>6</v>
      </c>
      <c r="E382" s="87"/>
      <c r="F382" s="129">
        <f t="shared" si="6"/>
        <v>0</v>
      </c>
    </row>
    <row r="383" spans="1:6" s="2" customFormat="1" ht="14.25">
      <c r="A383" s="4"/>
      <c r="B383" s="94"/>
      <c r="C383" s="85"/>
      <c r="D383" s="85"/>
      <c r="E383" s="87"/>
      <c r="F383" s="129"/>
    </row>
    <row r="384" spans="1:6" s="2" customFormat="1" ht="15">
      <c r="A384" s="4"/>
      <c r="B384" s="53" t="s">
        <v>137</v>
      </c>
      <c r="C384" s="85"/>
      <c r="D384" s="85"/>
      <c r="E384" s="87"/>
      <c r="F384" s="129"/>
    </row>
    <row r="385" spans="1:6" s="2" customFormat="1" ht="14.25">
      <c r="A385" s="4"/>
      <c r="B385" s="94"/>
      <c r="C385" s="85"/>
      <c r="D385" s="85"/>
      <c r="E385" s="87"/>
      <c r="F385" s="129"/>
    </row>
    <row r="386" spans="1:5" s="78" customFormat="1" ht="71.25">
      <c r="A386" s="99" t="s">
        <v>99</v>
      </c>
      <c r="B386" s="76" t="s">
        <v>307</v>
      </c>
      <c r="C386" s="77"/>
      <c r="D386" s="168"/>
      <c r="E386" s="52"/>
    </row>
    <row r="387" spans="1:4" s="78" customFormat="1" ht="14.25">
      <c r="A387" s="75"/>
      <c r="B387" s="76"/>
      <c r="C387" s="77"/>
      <c r="D387" s="168"/>
    </row>
    <row r="388" spans="1:5" s="78" customFormat="1" ht="16.5">
      <c r="A388" s="75"/>
      <c r="B388" s="172" t="s">
        <v>339</v>
      </c>
      <c r="C388" s="77"/>
      <c r="D388" s="168"/>
      <c r="E388" s="52"/>
    </row>
    <row r="389" spans="1:5" s="78" customFormat="1" ht="18.75">
      <c r="A389" s="75"/>
      <c r="B389" s="76" t="s">
        <v>340</v>
      </c>
      <c r="C389" s="77"/>
      <c r="D389" s="168"/>
      <c r="E389" s="52"/>
    </row>
    <row r="390" spans="1:5" s="78" customFormat="1" ht="14.25">
      <c r="A390" s="75"/>
      <c r="B390" s="76" t="s">
        <v>338</v>
      </c>
      <c r="C390" s="77"/>
      <c r="D390" s="168"/>
      <c r="E390" s="52"/>
    </row>
    <row r="391" spans="1:5" s="78" customFormat="1" ht="14.25">
      <c r="A391" s="75"/>
      <c r="B391" s="76"/>
      <c r="C391" s="77"/>
      <c r="D391" s="168"/>
      <c r="E391" s="52"/>
    </row>
    <row r="392" spans="1:5" s="78" customFormat="1" ht="14.25">
      <c r="A392" s="75"/>
      <c r="B392" s="173" t="s">
        <v>584</v>
      </c>
      <c r="C392" s="300"/>
      <c r="D392" s="301"/>
      <c r="E392" s="52"/>
    </row>
    <row r="393" spans="1:4" s="78" customFormat="1" ht="14.25">
      <c r="A393" s="75"/>
      <c r="B393" s="173" t="s">
        <v>585</v>
      </c>
      <c r="C393" s="300"/>
      <c r="D393" s="300"/>
    </row>
    <row r="394" spans="1:4" s="78" customFormat="1" ht="14.25">
      <c r="A394" s="75"/>
      <c r="B394" s="173" t="s">
        <v>586</v>
      </c>
      <c r="C394" s="300"/>
      <c r="D394" s="300"/>
    </row>
    <row r="395" spans="1:6" s="78" customFormat="1" ht="14.25">
      <c r="A395" s="75"/>
      <c r="B395" s="173" t="s">
        <v>587</v>
      </c>
      <c r="C395" s="298" t="s">
        <v>76</v>
      </c>
      <c r="D395" s="299">
        <v>1</v>
      </c>
      <c r="E395" s="52"/>
      <c r="F395" s="161">
        <f>D395*E395</f>
        <v>0</v>
      </c>
    </row>
    <row r="396" spans="1:2" s="78" customFormat="1" ht="14.25">
      <c r="A396" s="75"/>
      <c r="B396" s="160"/>
    </row>
    <row r="397" spans="1:6" s="22" customFormat="1" ht="215.25">
      <c r="A397" s="29" t="s">
        <v>100</v>
      </c>
      <c r="B397" s="47" t="s">
        <v>588</v>
      </c>
      <c r="C397" s="26"/>
      <c r="D397" s="26"/>
      <c r="E397" s="37"/>
      <c r="F397" s="129"/>
    </row>
    <row r="398" spans="1:6" s="22" customFormat="1" ht="14.25">
      <c r="A398" s="29"/>
      <c r="B398" s="47" t="s">
        <v>312</v>
      </c>
      <c r="C398" s="26"/>
      <c r="D398" s="26"/>
      <c r="E398" s="37"/>
      <c r="F398" s="129"/>
    </row>
    <row r="399" spans="1:6" s="22" customFormat="1" ht="57">
      <c r="A399" s="29"/>
      <c r="B399" s="47" t="s">
        <v>589</v>
      </c>
      <c r="C399" s="26"/>
      <c r="D399" s="26"/>
      <c r="E399" s="37"/>
      <c r="F399" s="129"/>
    </row>
    <row r="400" spans="1:6" s="22" customFormat="1" ht="14.25">
      <c r="A400" s="29"/>
      <c r="B400" s="47"/>
      <c r="C400" s="26"/>
      <c r="D400" s="26"/>
      <c r="E400" s="37"/>
      <c r="F400" s="129"/>
    </row>
    <row r="401" spans="1:6" s="22" customFormat="1" ht="57">
      <c r="A401" s="29"/>
      <c r="B401" s="47" t="s">
        <v>590</v>
      </c>
      <c r="C401" s="26"/>
      <c r="D401" s="26"/>
      <c r="E401" s="37"/>
      <c r="F401" s="129"/>
    </row>
    <row r="402" spans="1:6" s="22" customFormat="1" ht="42.75">
      <c r="A402" s="29"/>
      <c r="B402" s="47" t="s">
        <v>591</v>
      </c>
      <c r="C402" s="26"/>
      <c r="D402" s="26"/>
      <c r="E402" s="37"/>
      <c r="F402" s="129"/>
    </row>
    <row r="403" spans="1:6" s="22" customFormat="1" ht="14.25">
      <c r="A403" s="29"/>
      <c r="B403" s="47" t="s">
        <v>296</v>
      </c>
      <c r="C403" s="26"/>
      <c r="D403" s="26"/>
      <c r="E403" s="37"/>
      <c r="F403" s="129"/>
    </row>
    <row r="404" spans="1:6" s="22" customFormat="1" ht="14.25">
      <c r="A404" s="29"/>
      <c r="B404" s="47" t="s">
        <v>297</v>
      </c>
      <c r="C404" s="26"/>
      <c r="D404" s="26"/>
      <c r="E404" s="37"/>
      <c r="F404" s="129"/>
    </row>
    <row r="405" spans="1:6" s="22" customFormat="1" ht="14.25">
      <c r="A405" s="29"/>
      <c r="B405" s="47"/>
      <c r="C405" s="26"/>
      <c r="D405" s="26"/>
      <c r="E405" s="37"/>
      <c r="F405" s="129"/>
    </row>
    <row r="406" spans="1:6" s="22" customFormat="1" ht="28.5">
      <c r="A406" s="29"/>
      <c r="B406" s="47" t="s">
        <v>298</v>
      </c>
      <c r="C406" s="26"/>
      <c r="D406" s="26"/>
      <c r="E406" s="37"/>
      <c r="F406" s="129"/>
    </row>
    <row r="407" spans="1:6" s="22" customFormat="1" ht="42.75">
      <c r="A407" s="29"/>
      <c r="B407" s="47" t="s">
        <v>299</v>
      </c>
      <c r="C407" s="26"/>
      <c r="D407" s="26"/>
      <c r="E407" s="37"/>
      <c r="F407" s="129"/>
    </row>
    <row r="408" spans="1:6" s="22" customFormat="1" ht="28.5">
      <c r="A408" s="29"/>
      <c r="B408" s="47" t="s">
        <v>300</v>
      </c>
      <c r="C408" s="26"/>
      <c r="D408" s="26"/>
      <c r="E408" s="37"/>
      <c r="F408" s="129"/>
    </row>
    <row r="409" spans="1:6" s="22" customFormat="1" ht="28.5">
      <c r="A409" s="29"/>
      <c r="B409" s="47" t="s">
        <v>301</v>
      </c>
      <c r="C409" s="26"/>
      <c r="D409" s="26"/>
      <c r="E409" s="37"/>
      <c r="F409" s="129"/>
    </row>
    <row r="410" spans="1:6" s="22" customFormat="1" ht="14.25">
      <c r="A410" s="29"/>
      <c r="B410" s="47" t="s">
        <v>302</v>
      </c>
      <c r="C410" s="26"/>
      <c r="D410" s="26"/>
      <c r="E410" s="37"/>
      <c r="F410" s="129"/>
    </row>
    <row r="411" spans="1:6" s="22" customFormat="1" ht="28.5">
      <c r="A411" s="29"/>
      <c r="B411" s="47" t="s">
        <v>303</v>
      </c>
      <c r="C411" s="26"/>
      <c r="D411" s="26"/>
      <c r="E411" s="37"/>
      <c r="F411" s="129"/>
    </row>
    <row r="412" spans="1:6" s="22" customFormat="1" ht="28.5">
      <c r="A412" s="29"/>
      <c r="B412" s="47" t="s">
        <v>304</v>
      </c>
      <c r="C412" s="26"/>
      <c r="D412" s="26"/>
      <c r="E412" s="37"/>
      <c r="F412" s="129"/>
    </row>
    <row r="413" spans="1:6" s="22" customFormat="1" ht="14.25">
      <c r="A413" s="29"/>
      <c r="B413" s="47" t="s">
        <v>305</v>
      </c>
      <c r="C413" s="26"/>
      <c r="D413" s="26"/>
      <c r="E413" s="37"/>
      <c r="F413" s="129"/>
    </row>
    <row r="414" spans="1:6" s="22" customFormat="1" ht="28.5">
      <c r="A414" s="29"/>
      <c r="B414" s="47" t="s">
        <v>306</v>
      </c>
      <c r="C414" s="26"/>
      <c r="D414" s="26"/>
      <c r="E414" s="37"/>
      <c r="F414" s="129"/>
    </row>
    <row r="415" spans="1:6" s="86" customFormat="1" ht="14.25">
      <c r="A415" s="75"/>
      <c r="B415" s="47"/>
      <c r="C415" s="77"/>
      <c r="D415" s="109"/>
      <c r="E415" s="84"/>
      <c r="F415" s="129">
        <f aca="true" t="shared" si="8" ref="F415:F421">$D415*E415</f>
        <v>0</v>
      </c>
    </row>
    <row r="416" spans="1:6" s="22" customFormat="1" ht="14.25">
      <c r="A416" s="29"/>
      <c r="B416" s="40" t="s">
        <v>309</v>
      </c>
      <c r="E416" s="78"/>
      <c r="F416" s="129">
        <f t="shared" si="8"/>
        <v>0</v>
      </c>
    </row>
    <row r="417" spans="1:6" s="22" customFormat="1" ht="14.25">
      <c r="A417" s="29"/>
      <c r="B417" s="163" t="s">
        <v>308</v>
      </c>
      <c r="C417" s="26" t="s">
        <v>14</v>
      </c>
      <c r="D417" s="163">
        <v>2</v>
      </c>
      <c r="E417" s="78"/>
      <c r="F417" s="129">
        <f t="shared" si="8"/>
        <v>0</v>
      </c>
    </row>
    <row r="418" spans="1:6" s="22" customFormat="1" ht="14.25">
      <c r="A418" s="29"/>
      <c r="B418" s="163" t="s">
        <v>310</v>
      </c>
      <c r="C418" s="26" t="s">
        <v>14</v>
      </c>
      <c r="D418" s="163">
        <v>2</v>
      </c>
      <c r="E418" s="78"/>
      <c r="F418" s="129">
        <f t="shared" si="8"/>
        <v>0</v>
      </c>
    </row>
    <row r="419" spans="1:6" s="86" customFormat="1" ht="14.25">
      <c r="A419" s="75"/>
      <c r="B419" s="81"/>
      <c r="C419" s="77"/>
      <c r="D419" s="109"/>
      <c r="E419" s="84"/>
      <c r="F419" s="129">
        <f t="shared" si="8"/>
        <v>0</v>
      </c>
    </row>
    <row r="420" spans="1:6" s="22" customFormat="1" ht="156.75">
      <c r="A420" s="29" t="s">
        <v>92</v>
      </c>
      <c r="B420" s="47" t="s">
        <v>549</v>
      </c>
      <c r="C420" s="26"/>
      <c r="D420" s="26"/>
      <c r="E420" s="37"/>
      <c r="F420" s="129">
        <f t="shared" si="8"/>
        <v>0</v>
      </c>
    </row>
    <row r="421" spans="1:6" s="22" customFormat="1" ht="14.25">
      <c r="A421" s="29"/>
      <c r="B421" s="47"/>
      <c r="C421" s="26"/>
      <c r="D421" s="26"/>
      <c r="E421" s="37"/>
      <c r="F421" s="129">
        <f t="shared" si="8"/>
        <v>0</v>
      </c>
    </row>
    <row r="422" spans="1:6" s="22" customFormat="1" ht="14.25">
      <c r="A422" s="29"/>
      <c r="B422" s="47" t="s">
        <v>592</v>
      </c>
      <c r="C422" s="26" t="s">
        <v>14</v>
      </c>
      <c r="D422" s="163">
        <v>2</v>
      </c>
      <c r="E422" s="37"/>
      <c r="F422" s="129">
        <f aca="true" t="shared" si="9" ref="F422:F428">$D422*E422</f>
        <v>0</v>
      </c>
    </row>
    <row r="423" spans="1:6" s="22" customFormat="1" ht="14.25">
      <c r="A423" s="29"/>
      <c r="B423" s="47" t="s">
        <v>593</v>
      </c>
      <c r="C423" s="26" t="s">
        <v>14</v>
      </c>
      <c r="D423" s="163">
        <v>14</v>
      </c>
      <c r="E423" s="37"/>
      <c r="F423" s="129">
        <f t="shared" si="9"/>
        <v>0</v>
      </c>
    </row>
    <row r="424" spans="1:6" ht="14.25">
      <c r="A424" s="89"/>
      <c r="B424" s="92"/>
      <c r="C424" s="26"/>
      <c r="D424" s="110"/>
      <c r="E424" s="93"/>
      <c r="F424" s="129">
        <f t="shared" si="9"/>
        <v>0</v>
      </c>
    </row>
    <row r="425" spans="1:6" s="22" customFormat="1" ht="128.25">
      <c r="A425" s="29" t="s">
        <v>94</v>
      </c>
      <c r="B425" s="47" t="s">
        <v>550</v>
      </c>
      <c r="C425" s="26"/>
      <c r="D425" s="26"/>
      <c r="E425" s="37"/>
      <c r="F425" s="129">
        <f t="shared" si="9"/>
        <v>0</v>
      </c>
    </row>
    <row r="426" spans="1:6" s="22" customFormat="1" ht="14.25">
      <c r="A426" s="29"/>
      <c r="B426" s="47"/>
      <c r="C426" s="26"/>
      <c r="D426" s="26"/>
      <c r="E426" s="37"/>
      <c r="F426" s="129">
        <f t="shared" si="9"/>
        <v>0</v>
      </c>
    </row>
    <row r="427" spans="1:6" s="22" customFormat="1" ht="14.25">
      <c r="A427" s="29"/>
      <c r="B427" s="47" t="s">
        <v>594</v>
      </c>
      <c r="C427" s="26" t="s">
        <v>14</v>
      </c>
      <c r="D427" s="163">
        <v>22</v>
      </c>
      <c r="E427" s="37"/>
      <c r="F427" s="129">
        <f t="shared" si="9"/>
        <v>0</v>
      </c>
    </row>
    <row r="428" spans="1:6" ht="14.25">
      <c r="A428" s="89"/>
      <c r="B428" s="92"/>
      <c r="C428" s="26"/>
      <c r="D428" s="110"/>
      <c r="E428" s="93"/>
      <c r="F428" s="129">
        <f t="shared" si="9"/>
        <v>0</v>
      </c>
    </row>
    <row r="429" spans="1:6" s="22" customFormat="1" ht="156.75">
      <c r="A429" s="29" t="s">
        <v>95</v>
      </c>
      <c r="B429" s="47" t="s">
        <v>311</v>
      </c>
      <c r="C429" s="26"/>
      <c r="D429" s="26"/>
      <c r="E429" s="37"/>
      <c r="F429" s="129"/>
    </row>
    <row r="430" spans="1:6" s="22" customFormat="1" ht="14.25">
      <c r="A430" s="29"/>
      <c r="B430" s="47" t="s">
        <v>312</v>
      </c>
      <c r="C430" s="26"/>
      <c r="D430" s="26"/>
      <c r="E430" s="37"/>
      <c r="F430" s="129"/>
    </row>
    <row r="431" spans="1:6" s="22" customFormat="1" ht="85.5">
      <c r="A431" s="29"/>
      <c r="B431" s="47" t="s">
        <v>595</v>
      </c>
      <c r="C431" s="26"/>
      <c r="D431" s="26"/>
      <c r="E431" s="37"/>
      <c r="F431" s="129"/>
    </row>
    <row r="432" spans="1:6" s="22" customFormat="1" ht="14.25">
      <c r="A432" s="29"/>
      <c r="B432" s="47"/>
      <c r="C432" s="26"/>
      <c r="D432" s="26"/>
      <c r="E432" s="37"/>
      <c r="F432" s="129"/>
    </row>
    <row r="433" spans="1:6" s="22" customFormat="1" ht="14.25">
      <c r="A433" s="29"/>
      <c r="B433" s="47" t="s">
        <v>596</v>
      </c>
      <c r="C433" s="26" t="s">
        <v>107</v>
      </c>
      <c r="D433" s="26">
        <v>22</v>
      </c>
      <c r="E433" s="37"/>
      <c r="F433" s="129">
        <f>D433*E433</f>
        <v>0</v>
      </c>
    </row>
    <row r="434" spans="1:6" s="22" customFormat="1" ht="14.25">
      <c r="A434" s="29"/>
      <c r="B434" s="47" t="s">
        <v>597</v>
      </c>
      <c r="C434" s="26" t="s">
        <v>107</v>
      </c>
      <c r="D434" s="26">
        <v>2</v>
      </c>
      <c r="E434" s="37"/>
      <c r="F434" s="129">
        <f>D434*E434</f>
        <v>0</v>
      </c>
    </row>
    <row r="435" spans="1:6" ht="14.25">
      <c r="A435" s="89"/>
      <c r="B435" s="92"/>
      <c r="C435" s="26"/>
      <c r="D435" s="110"/>
      <c r="E435" s="93"/>
      <c r="F435" s="129"/>
    </row>
    <row r="436" spans="1:6" s="22" customFormat="1" ht="57">
      <c r="A436" s="29" t="s">
        <v>101</v>
      </c>
      <c r="B436" s="47" t="s">
        <v>566</v>
      </c>
      <c r="C436" s="26"/>
      <c r="D436" s="26"/>
      <c r="E436" s="37"/>
      <c r="F436" s="129"/>
    </row>
    <row r="437" spans="1:6" s="22" customFormat="1" ht="14.25">
      <c r="A437" s="29"/>
      <c r="B437" s="47"/>
      <c r="C437" s="26"/>
      <c r="D437" s="26"/>
      <c r="E437" s="37"/>
      <c r="F437" s="129"/>
    </row>
    <row r="438" spans="1:6" s="22" customFormat="1" ht="14.25">
      <c r="A438" s="29"/>
      <c r="B438" s="174" t="s">
        <v>309</v>
      </c>
      <c r="C438" s="26"/>
      <c r="D438" s="26"/>
      <c r="E438" s="37"/>
      <c r="F438" s="129">
        <f>$D438*E438</f>
        <v>0</v>
      </c>
    </row>
    <row r="439" spans="1:6" s="22" customFormat="1" ht="14.25">
      <c r="A439" s="29"/>
      <c r="B439" s="47" t="s">
        <v>313</v>
      </c>
      <c r="C439" s="26" t="s">
        <v>107</v>
      </c>
      <c r="D439" s="26">
        <v>13</v>
      </c>
      <c r="E439" s="37"/>
      <c r="F439" s="129">
        <f>D439*E439</f>
        <v>0</v>
      </c>
    </row>
    <row r="440" spans="1:6" s="22" customFormat="1" ht="14.25">
      <c r="A440" s="29"/>
      <c r="B440" s="47"/>
      <c r="C440" s="26"/>
      <c r="D440" s="26"/>
      <c r="E440" s="37"/>
      <c r="F440" s="129"/>
    </row>
    <row r="441" spans="1:6" s="22" customFormat="1" ht="28.5">
      <c r="A441" s="29" t="s">
        <v>104</v>
      </c>
      <c r="B441" s="47" t="s">
        <v>381</v>
      </c>
      <c r="C441" s="26"/>
      <c r="D441" s="26"/>
      <c r="E441" s="37"/>
      <c r="F441" s="129"/>
    </row>
    <row r="442" spans="1:6" s="22" customFormat="1" ht="14.25">
      <c r="A442" s="29"/>
      <c r="B442" s="47"/>
      <c r="C442" s="26"/>
      <c r="D442" s="26"/>
      <c r="E442" s="37"/>
      <c r="F442" s="129"/>
    </row>
    <row r="443" spans="1:6" s="22" customFormat="1" ht="14.25">
      <c r="A443" s="29"/>
      <c r="B443" s="174" t="s">
        <v>309</v>
      </c>
      <c r="C443" s="26"/>
      <c r="D443" s="26"/>
      <c r="E443" s="37"/>
      <c r="F443" s="129"/>
    </row>
    <row r="444" spans="1:6" s="22" customFormat="1" ht="14.25">
      <c r="A444" s="29"/>
      <c r="B444" s="184" t="s">
        <v>382</v>
      </c>
      <c r="C444" s="26" t="s">
        <v>107</v>
      </c>
      <c r="D444" s="26">
        <v>1</v>
      </c>
      <c r="E444" s="37"/>
      <c r="F444" s="129">
        <f>D444*E444</f>
        <v>0</v>
      </c>
    </row>
    <row r="445" spans="1:6" s="22" customFormat="1" ht="14.25">
      <c r="A445" s="29"/>
      <c r="B445" s="47"/>
      <c r="C445" s="26"/>
      <c r="D445" s="26"/>
      <c r="E445" s="37"/>
      <c r="F445" s="129"/>
    </row>
    <row r="446" spans="1:6" s="2" customFormat="1" ht="28.5">
      <c r="A446" s="29" t="s">
        <v>126</v>
      </c>
      <c r="B446" s="174" t="s">
        <v>341</v>
      </c>
      <c r="C446" s="85"/>
      <c r="D446" s="175"/>
      <c r="E446" s="10"/>
      <c r="F446" s="124">
        <f aca="true" t="shared" si="10" ref="F446:F451">$D446*E446</f>
        <v>0</v>
      </c>
    </row>
    <row r="447" spans="1:6" s="2" customFormat="1" ht="15">
      <c r="A447" s="29"/>
      <c r="B447" s="176"/>
      <c r="C447" s="85"/>
      <c r="D447" s="175"/>
      <c r="E447" s="10"/>
      <c r="F447" s="124">
        <f t="shared" si="10"/>
        <v>0</v>
      </c>
    </row>
    <row r="448" spans="1:6" s="183" customFormat="1" ht="14.25">
      <c r="A448" s="177"/>
      <c r="B448" s="178" t="s">
        <v>343</v>
      </c>
      <c r="C448" s="179"/>
      <c r="D448" s="180"/>
      <c r="E448" s="181"/>
      <c r="F448" s="182">
        <f t="shared" si="10"/>
        <v>0</v>
      </c>
    </row>
    <row r="449" spans="1:6" s="183" customFormat="1" ht="14.25">
      <c r="A449" s="177"/>
      <c r="B449" s="184" t="s">
        <v>344</v>
      </c>
      <c r="C449" s="179" t="s">
        <v>0</v>
      </c>
      <c r="D449" s="180">
        <v>22</v>
      </c>
      <c r="E449" s="181"/>
      <c r="F449" s="182">
        <f t="shared" si="10"/>
        <v>0</v>
      </c>
    </row>
    <row r="450" spans="1:6" s="183" customFormat="1" ht="14.25">
      <c r="A450" s="177"/>
      <c r="B450" s="184" t="s">
        <v>345</v>
      </c>
      <c r="C450" s="179" t="s">
        <v>0</v>
      </c>
      <c r="D450" s="180">
        <v>14</v>
      </c>
      <c r="E450" s="181"/>
      <c r="F450" s="182">
        <f>$D450*E450</f>
        <v>0</v>
      </c>
    </row>
    <row r="451" spans="1:6" s="183" customFormat="1" ht="14.25">
      <c r="A451" s="177"/>
      <c r="B451" s="184" t="s">
        <v>342</v>
      </c>
      <c r="C451" s="179" t="s">
        <v>0</v>
      </c>
      <c r="D451" s="180">
        <v>1</v>
      </c>
      <c r="E451" s="181"/>
      <c r="F451" s="182">
        <f t="shared" si="10"/>
        <v>0</v>
      </c>
    </row>
    <row r="452" spans="1:6" s="22" customFormat="1" ht="14.25">
      <c r="A452" s="29"/>
      <c r="B452" s="47"/>
      <c r="C452" s="26"/>
      <c r="D452" s="26"/>
      <c r="E452" s="37"/>
      <c r="F452" s="129"/>
    </row>
    <row r="453" spans="1:6" s="183" customFormat="1" ht="14.25">
      <c r="A453" s="177"/>
      <c r="B453" s="178" t="s">
        <v>346</v>
      </c>
      <c r="C453" s="179"/>
      <c r="D453" s="180"/>
      <c r="E453" s="181"/>
      <c r="F453" s="182">
        <f>$D453*E453</f>
        <v>0</v>
      </c>
    </row>
    <row r="454" spans="1:6" s="183" customFormat="1" ht="14.25">
      <c r="A454" s="177"/>
      <c r="B454" s="184" t="s">
        <v>342</v>
      </c>
      <c r="C454" s="179" t="s">
        <v>0</v>
      </c>
      <c r="D454" s="180">
        <v>1</v>
      </c>
      <c r="E454" s="181"/>
      <c r="F454" s="182">
        <f>$D454*E454</f>
        <v>0</v>
      </c>
    </row>
    <row r="455" spans="1:6" s="22" customFormat="1" ht="14.25">
      <c r="A455" s="29"/>
      <c r="B455" s="47"/>
      <c r="C455" s="26"/>
      <c r="D455" s="26"/>
      <c r="E455" s="37"/>
      <c r="F455" s="129"/>
    </row>
    <row r="456" spans="1:6" s="181" customFormat="1" ht="57">
      <c r="A456" s="29" t="s">
        <v>127</v>
      </c>
      <c r="B456" s="184" t="s">
        <v>598</v>
      </c>
      <c r="C456" s="179"/>
      <c r="D456" s="179"/>
      <c r="E456" s="189"/>
      <c r="F456" s="182">
        <f aca="true" t="shared" si="11" ref="F456:F477">$D456*E456</f>
        <v>0</v>
      </c>
    </row>
    <row r="457" spans="1:6" s="181" customFormat="1" ht="14.25">
      <c r="A457" s="190"/>
      <c r="B457" s="191"/>
      <c r="C457" s="179"/>
      <c r="D457" s="179"/>
      <c r="E457" s="189"/>
      <c r="F457" s="182">
        <f t="shared" si="11"/>
        <v>0</v>
      </c>
    </row>
    <row r="458" spans="1:6" s="181" customFormat="1" ht="14.25">
      <c r="A458" s="177"/>
      <c r="B458" s="192" t="s">
        <v>347</v>
      </c>
      <c r="D458" s="180"/>
      <c r="F458" s="182">
        <f t="shared" si="11"/>
        <v>0</v>
      </c>
    </row>
    <row r="459" spans="1:6" s="181" customFormat="1" ht="14.25">
      <c r="A459" s="177"/>
      <c r="B459" s="184" t="s">
        <v>354</v>
      </c>
      <c r="C459" s="179" t="s">
        <v>0</v>
      </c>
      <c r="D459" s="180">
        <v>81</v>
      </c>
      <c r="F459" s="182">
        <f>$D459*E459</f>
        <v>0</v>
      </c>
    </row>
    <row r="460" spans="1:6" s="181" customFormat="1" ht="14.25">
      <c r="A460" s="177"/>
      <c r="B460" s="184" t="s">
        <v>355</v>
      </c>
      <c r="C460" s="179" t="s">
        <v>0</v>
      </c>
      <c r="D460" s="180">
        <v>9</v>
      </c>
      <c r="F460" s="182">
        <f>$D460*E460</f>
        <v>0</v>
      </c>
    </row>
    <row r="461" spans="1:6" s="181" customFormat="1" ht="14.25">
      <c r="A461" s="177"/>
      <c r="B461" s="191" t="s">
        <v>345</v>
      </c>
      <c r="C461" s="179" t="s">
        <v>0</v>
      </c>
      <c r="D461" s="180">
        <v>39</v>
      </c>
      <c r="F461" s="182">
        <f t="shared" si="11"/>
        <v>0</v>
      </c>
    </row>
    <row r="462" spans="1:6" s="181" customFormat="1" ht="14.25">
      <c r="A462" s="177"/>
      <c r="B462" s="191" t="s">
        <v>342</v>
      </c>
      <c r="C462" s="179" t="s">
        <v>0</v>
      </c>
      <c r="D462" s="180">
        <v>4</v>
      </c>
      <c r="F462" s="182">
        <f t="shared" si="11"/>
        <v>0</v>
      </c>
    </row>
    <row r="463" spans="1:6" s="197" customFormat="1" ht="14.25">
      <c r="A463" s="193"/>
      <c r="B463" s="194"/>
      <c r="C463" s="195"/>
      <c r="D463" s="196"/>
      <c r="F463" s="182">
        <f t="shared" si="11"/>
        <v>0</v>
      </c>
    </row>
    <row r="464" spans="1:6" s="181" customFormat="1" ht="14.25">
      <c r="A464" s="177"/>
      <c r="B464" s="192" t="s">
        <v>348</v>
      </c>
      <c r="C464" s="179"/>
      <c r="D464" s="180"/>
      <c r="F464" s="182">
        <f t="shared" si="11"/>
        <v>0</v>
      </c>
    </row>
    <row r="465" spans="1:6" s="181" customFormat="1" ht="14.25">
      <c r="A465" s="177"/>
      <c r="B465" s="184" t="s">
        <v>356</v>
      </c>
      <c r="C465" s="179" t="s">
        <v>14</v>
      </c>
      <c r="D465" s="180">
        <v>30</v>
      </c>
      <c r="F465" s="182">
        <f t="shared" si="11"/>
        <v>0</v>
      </c>
    </row>
    <row r="466" spans="1:6" s="181" customFormat="1" ht="14.25">
      <c r="A466" s="177"/>
      <c r="B466" s="184" t="s">
        <v>357</v>
      </c>
      <c r="C466" s="179" t="s">
        <v>14</v>
      </c>
      <c r="D466" s="180">
        <v>3</v>
      </c>
      <c r="F466" s="182">
        <f t="shared" si="11"/>
        <v>0</v>
      </c>
    </row>
    <row r="467" spans="1:6" s="181" customFormat="1" ht="14.25">
      <c r="A467" s="177"/>
      <c r="B467" s="184" t="s">
        <v>349</v>
      </c>
      <c r="C467" s="179" t="s">
        <v>14</v>
      </c>
      <c r="D467" s="180">
        <v>8</v>
      </c>
      <c r="F467" s="182">
        <f>$D467*E467</f>
        <v>0</v>
      </c>
    </row>
    <row r="468" spans="1:6" s="181" customFormat="1" ht="14.25">
      <c r="A468" s="177"/>
      <c r="B468" s="184" t="s">
        <v>350</v>
      </c>
      <c r="C468" s="179" t="s">
        <v>14</v>
      </c>
      <c r="D468" s="180">
        <v>4</v>
      </c>
      <c r="F468" s="182">
        <f t="shared" si="11"/>
        <v>0</v>
      </c>
    </row>
    <row r="469" spans="1:6" s="197" customFormat="1" ht="15">
      <c r="A469" s="193"/>
      <c r="B469" s="198"/>
      <c r="C469" s="195"/>
      <c r="D469" s="196"/>
      <c r="E469" s="199"/>
      <c r="F469" s="182">
        <f t="shared" si="11"/>
        <v>0</v>
      </c>
    </row>
    <row r="470" spans="1:6" s="197" customFormat="1" ht="14.25">
      <c r="A470" s="193"/>
      <c r="B470" s="192" t="s">
        <v>351</v>
      </c>
      <c r="C470" s="179"/>
      <c r="D470" s="180"/>
      <c r="E470" s="199"/>
      <c r="F470" s="182">
        <f t="shared" si="11"/>
        <v>0</v>
      </c>
    </row>
    <row r="471" spans="1:6" s="197" customFormat="1" ht="14.25">
      <c r="A471" s="193"/>
      <c r="B471" s="184" t="s">
        <v>358</v>
      </c>
      <c r="C471" s="179" t="s">
        <v>14</v>
      </c>
      <c r="D471" s="180">
        <v>1</v>
      </c>
      <c r="E471" s="200"/>
      <c r="F471" s="182">
        <f t="shared" si="11"/>
        <v>0</v>
      </c>
    </row>
    <row r="472" spans="1:6" s="197" customFormat="1" ht="15">
      <c r="A472" s="193"/>
      <c r="B472" s="198"/>
      <c r="C472" s="195"/>
      <c r="D472" s="196"/>
      <c r="E472" s="199"/>
      <c r="F472" s="182">
        <f t="shared" si="11"/>
        <v>0</v>
      </c>
    </row>
    <row r="473" spans="1:6" s="197" customFormat="1" ht="14.25">
      <c r="A473" s="193"/>
      <c r="B473" s="192" t="s">
        <v>352</v>
      </c>
      <c r="C473" s="179"/>
      <c r="D473" s="180"/>
      <c r="E473" s="199"/>
      <c r="F473" s="182">
        <f>$D473*E473</f>
        <v>0</v>
      </c>
    </row>
    <row r="474" spans="1:6" s="197" customFormat="1" ht="14.25">
      <c r="A474" s="193"/>
      <c r="B474" s="184" t="s">
        <v>359</v>
      </c>
      <c r="C474" s="179" t="s">
        <v>14</v>
      </c>
      <c r="D474" s="180">
        <v>3</v>
      </c>
      <c r="E474" s="200"/>
      <c r="F474" s="182">
        <f>$D474*E474</f>
        <v>0</v>
      </c>
    </row>
    <row r="475" spans="2:6" s="208" customFormat="1" ht="14.25">
      <c r="B475" s="209"/>
      <c r="C475" s="195"/>
      <c r="D475" s="210"/>
      <c r="E475" s="197"/>
      <c r="F475" s="182">
        <f t="shared" si="11"/>
        <v>0</v>
      </c>
    </row>
    <row r="476" spans="1:6" s="203" customFormat="1" ht="14.25">
      <c r="A476" s="201"/>
      <c r="B476" s="192" t="s">
        <v>353</v>
      </c>
      <c r="C476" s="205"/>
      <c r="D476" s="211"/>
      <c r="E476" s="202"/>
      <c r="F476" s="182">
        <f t="shared" si="11"/>
        <v>0</v>
      </c>
    </row>
    <row r="477" spans="1:6" s="203" customFormat="1" ht="14.25">
      <c r="A477" s="201"/>
      <c r="B477" s="204" t="s">
        <v>360</v>
      </c>
      <c r="C477" s="205" t="s">
        <v>14</v>
      </c>
      <c r="D477" s="206">
        <v>1</v>
      </c>
      <c r="E477" s="202"/>
      <c r="F477" s="182">
        <f t="shared" si="11"/>
        <v>0</v>
      </c>
    </row>
    <row r="478" spans="1:6" s="22" customFormat="1" ht="14.25">
      <c r="A478" s="29"/>
      <c r="B478" s="47"/>
      <c r="C478" s="26"/>
      <c r="D478" s="26"/>
      <c r="E478" s="37"/>
      <c r="F478" s="129"/>
    </row>
    <row r="479" spans="1:6" s="10" customFormat="1" ht="57">
      <c r="A479" s="29" t="s">
        <v>128</v>
      </c>
      <c r="B479" s="174" t="s">
        <v>361</v>
      </c>
      <c r="C479" s="93"/>
      <c r="D479" s="3"/>
      <c r="F479" s="124">
        <f aca="true" t="shared" si="12" ref="F479:F541">$D479*E479</f>
        <v>0</v>
      </c>
    </row>
    <row r="480" spans="1:6" s="10" customFormat="1" ht="14.25">
      <c r="A480" s="29"/>
      <c r="B480" s="174"/>
      <c r="C480" s="93"/>
      <c r="D480" s="3"/>
      <c r="F480" s="124">
        <f t="shared" si="12"/>
        <v>0</v>
      </c>
    </row>
    <row r="481" spans="1:6" s="10" customFormat="1" ht="57">
      <c r="A481" s="29"/>
      <c r="B481" s="164" t="s">
        <v>600</v>
      </c>
      <c r="C481" s="93"/>
      <c r="D481" s="3"/>
      <c r="F481" s="124">
        <f t="shared" si="12"/>
        <v>0</v>
      </c>
    </row>
    <row r="482" spans="1:6" s="10" customFormat="1" ht="14.25">
      <c r="A482" s="29"/>
      <c r="B482" s="212"/>
      <c r="C482" s="93"/>
      <c r="D482" s="3"/>
      <c r="F482" s="124">
        <f t="shared" si="12"/>
        <v>0</v>
      </c>
    </row>
    <row r="483" spans="1:6" s="10" customFormat="1" ht="28.5">
      <c r="A483" s="29"/>
      <c r="B483" s="40" t="s">
        <v>601</v>
      </c>
      <c r="C483" s="85"/>
      <c r="D483" s="157"/>
      <c r="E483" s="185"/>
      <c r="F483" s="124">
        <f t="shared" si="12"/>
        <v>0</v>
      </c>
    </row>
    <row r="484" spans="1:6" s="10" customFormat="1" ht="14.25">
      <c r="A484" s="29"/>
      <c r="B484" s="174"/>
      <c r="C484" s="85"/>
      <c r="D484" s="157"/>
      <c r="E484" s="185"/>
      <c r="F484" s="124">
        <f t="shared" si="12"/>
        <v>0</v>
      </c>
    </row>
    <row r="485" spans="1:7" s="220" customFormat="1" ht="16.5">
      <c r="A485" s="177"/>
      <c r="B485" s="217" t="s">
        <v>603</v>
      </c>
      <c r="C485" s="179"/>
      <c r="D485" s="179"/>
      <c r="E485" s="218"/>
      <c r="F485" s="182">
        <f t="shared" si="12"/>
        <v>0</v>
      </c>
      <c r="G485" s="219"/>
    </row>
    <row r="486" spans="1:10" s="220" customFormat="1" ht="16.5">
      <c r="A486" s="177"/>
      <c r="B486" s="217" t="s">
        <v>602</v>
      </c>
      <c r="C486" s="179"/>
      <c r="D486" s="179"/>
      <c r="E486" s="189"/>
      <c r="F486" s="182">
        <f t="shared" si="12"/>
        <v>0</v>
      </c>
      <c r="G486" s="221"/>
      <c r="H486" s="222"/>
      <c r="I486" s="222"/>
      <c r="J486" s="219"/>
    </row>
    <row r="487" spans="1:10" s="214" customFormat="1" ht="16.5">
      <c r="A487" s="4"/>
      <c r="B487" s="229" t="s">
        <v>604</v>
      </c>
      <c r="C487" s="85"/>
      <c r="D487" s="85"/>
      <c r="E487" s="185"/>
      <c r="F487" s="124">
        <f t="shared" si="12"/>
        <v>0</v>
      </c>
      <c r="G487" s="215"/>
      <c r="H487" s="216"/>
      <c r="I487" s="216"/>
      <c r="J487" s="213"/>
    </row>
    <row r="488" spans="1:10" s="214" customFormat="1" ht="16.5">
      <c r="A488" s="29"/>
      <c r="B488" s="229" t="s">
        <v>605</v>
      </c>
      <c r="C488" s="26"/>
      <c r="D488" s="26"/>
      <c r="E488" s="137"/>
      <c r="F488" s="124">
        <f t="shared" si="12"/>
        <v>0</v>
      </c>
      <c r="G488" s="215"/>
      <c r="H488" s="216"/>
      <c r="I488" s="216"/>
      <c r="J488" s="213"/>
    </row>
    <row r="489" spans="1:6" s="226" customFormat="1" ht="16.5">
      <c r="A489" s="203"/>
      <c r="B489" s="223" t="s">
        <v>606</v>
      </c>
      <c r="C489" s="224" t="s">
        <v>48</v>
      </c>
      <c r="D489" s="225">
        <v>11596</v>
      </c>
      <c r="E489" s="181"/>
      <c r="F489" s="182">
        <f t="shared" si="12"/>
        <v>0</v>
      </c>
    </row>
    <row r="490" spans="1:6" s="207" customFormat="1" ht="14.25">
      <c r="A490" s="177"/>
      <c r="B490" s="227"/>
      <c r="C490" s="205"/>
      <c r="D490" s="205"/>
      <c r="E490" s="228"/>
      <c r="F490" s="182">
        <f t="shared" si="12"/>
        <v>0</v>
      </c>
    </row>
    <row r="491" spans="1:6" s="157" customFormat="1" ht="42.75">
      <c r="A491" s="29" t="s">
        <v>129</v>
      </c>
      <c r="B491" s="230" t="s">
        <v>362</v>
      </c>
      <c r="C491" s="93" t="s">
        <v>14</v>
      </c>
      <c r="D491" s="85">
        <v>12</v>
      </c>
      <c r="E491" s="10"/>
      <c r="F491" s="182">
        <f t="shared" si="12"/>
        <v>0</v>
      </c>
    </row>
    <row r="492" spans="1:6" s="232" customFormat="1" ht="14.25">
      <c r="A492" s="186"/>
      <c r="B492" s="231"/>
      <c r="C492" s="91"/>
      <c r="D492" s="91"/>
      <c r="E492" s="187"/>
      <c r="F492" s="182">
        <f t="shared" si="12"/>
        <v>0</v>
      </c>
    </row>
    <row r="493" spans="1:6" s="2" customFormat="1" ht="28.5">
      <c r="A493" s="29" t="s">
        <v>134</v>
      </c>
      <c r="B493" s="40" t="s">
        <v>571</v>
      </c>
      <c r="C493" s="93"/>
      <c r="D493" s="233"/>
      <c r="E493" s="185"/>
      <c r="F493" s="182">
        <f t="shared" si="12"/>
        <v>0</v>
      </c>
    </row>
    <row r="494" spans="1:6" s="2" customFormat="1" ht="28.5">
      <c r="A494" s="234"/>
      <c r="B494" s="47" t="s">
        <v>363</v>
      </c>
      <c r="C494" s="85"/>
      <c r="D494" s="85"/>
      <c r="E494" s="87"/>
      <c r="F494" s="182">
        <f t="shared" si="12"/>
        <v>0</v>
      </c>
    </row>
    <row r="495" spans="1:6" s="86" customFormat="1" ht="14.25">
      <c r="A495" s="75"/>
      <c r="B495" s="76" t="s">
        <v>46</v>
      </c>
      <c r="C495" s="77"/>
      <c r="D495" s="168"/>
      <c r="F495" s="182">
        <f t="shared" si="12"/>
        <v>0</v>
      </c>
    </row>
    <row r="496" spans="1:8" s="2" customFormat="1" ht="15">
      <c r="A496" s="234"/>
      <c r="B496" s="235"/>
      <c r="C496" s="85"/>
      <c r="D496" s="3"/>
      <c r="E496" s="98"/>
      <c r="F496" s="182">
        <f t="shared" si="12"/>
        <v>0</v>
      </c>
      <c r="G496" s="236"/>
      <c r="H496" s="237"/>
    </row>
    <row r="497" spans="1:6" s="2" customFormat="1" ht="57.75">
      <c r="A497" s="4"/>
      <c r="B497" s="88" t="s">
        <v>364</v>
      </c>
      <c r="C497" s="93"/>
      <c r="D497" s="233"/>
      <c r="E497" s="185"/>
      <c r="F497" s="182">
        <f t="shared" si="12"/>
        <v>0</v>
      </c>
    </row>
    <row r="498" spans="1:6" s="2" customFormat="1" ht="57">
      <c r="A498" s="4"/>
      <c r="B498" s="47" t="s">
        <v>607</v>
      </c>
      <c r="C498" s="85"/>
      <c r="D498" s="175"/>
      <c r="E498" s="10"/>
      <c r="F498" s="182">
        <f t="shared" si="12"/>
        <v>0</v>
      </c>
    </row>
    <row r="499" spans="1:6" s="183" customFormat="1" ht="57">
      <c r="A499" s="243"/>
      <c r="B499" s="244" t="s">
        <v>365</v>
      </c>
      <c r="C499" s="179" t="s">
        <v>366</v>
      </c>
      <c r="D499" s="180">
        <v>588</v>
      </c>
      <c r="E499" s="181"/>
      <c r="F499" s="182">
        <f t="shared" si="12"/>
        <v>0</v>
      </c>
    </row>
    <row r="500" spans="1:6" s="144" customFormat="1" ht="15">
      <c r="A500" s="238"/>
      <c r="B500" s="239"/>
      <c r="C500" s="91"/>
      <c r="D500" s="232"/>
      <c r="E500" s="240"/>
      <c r="F500" s="182">
        <f t="shared" si="12"/>
        <v>0</v>
      </c>
    </row>
    <row r="501" spans="1:6" ht="14.25">
      <c r="A501" s="29" t="s">
        <v>135</v>
      </c>
      <c r="B501" s="165" t="s">
        <v>374</v>
      </c>
      <c r="C501" s="95"/>
      <c r="D501" s="241"/>
      <c r="E501" s="90"/>
      <c r="F501" s="182">
        <f t="shared" si="12"/>
        <v>0</v>
      </c>
    </row>
    <row r="502" spans="1:6" s="86" customFormat="1" ht="85.5">
      <c r="A502" s="75"/>
      <c r="B502" s="81" t="s">
        <v>367</v>
      </c>
      <c r="C502" s="98"/>
      <c r="F502" s="182">
        <f t="shared" si="12"/>
        <v>0</v>
      </c>
    </row>
    <row r="503" spans="1:6" s="86" customFormat="1" ht="14.25">
      <c r="A503" s="75"/>
      <c r="B503" s="81"/>
      <c r="C503" s="98"/>
      <c r="F503" s="182"/>
    </row>
    <row r="504" spans="1:6" s="249" customFormat="1" ht="16.5">
      <c r="A504" s="245"/>
      <c r="B504" s="246" t="s">
        <v>608</v>
      </c>
      <c r="C504" s="247" t="s">
        <v>368</v>
      </c>
      <c r="D504" s="247">
        <v>588</v>
      </c>
      <c r="E504" s="248"/>
      <c r="F504" s="182">
        <f t="shared" si="12"/>
        <v>0</v>
      </c>
    </row>
    <row r="505" spans="1:6" ht="14.25">
      <c r="A505" s="104"/>
      <c r="B505" s="81"/>
      <c r="C505" s="26"/>
      <c r="D505" s="241"/>
      <c r="E505" s="90"/>
      <c r="F505" s="182">
        <f t="shared" si="12"/>
        <v>0</v>
      </c>
    </row>
    <row r="506" spans="1:6" ht="14.25">
      <c r="A506" s="29" t="s">
        <v>130</v>
      </c>
      <c r="B506" s="165" t="s">
        <v>375</v>
      </c>
      <c r="C506" s="95"/>
      <c r="D506" s="241"/>
      <c r="E506" s="90"/>
      <c r="F506" s="182">
        <f t="shared" si="12"/>
        <v>0</v>
      </c>
    </row>
    <row r="507" spans="1:6" s="203" customFormat="1" ht="114">
      <c r="A507" s="250"/>
      <c r="B507" s="246" t="s">
        <v>369</v>
      </c>
      <c r="C507" s="205" t="s">
        <v>366</v>
      </c>
      <c r="D507" s="251">
        <v>278</v>
      </c>
      <c r="E507" s="252"/>
      <c r="F507" s="182">
        <f t="shared" si="12"/>
        <v>0</v>
      </c>
    </row>
    <row r="508" spans="1:6" s="86" customFormat="1" ht="14.25">
      <c r="A508" s="75"/>
      <c r="B508" s="76"/>
      <c r="C508" s="98"/>
      <c r="D508" s="98"/>
      <c r="E508" s="52"/>
      <c r="F508" s="182">
        <f t="shared" si="12"/>
        <v>0</v>
      </c>
    </row>
    <row r="509" spans="1:6" s="248" customFormat="1" ht="28.5">
      <c r="A509" s="188" t="s">
        <v>131</v>
      </c>
      <c r="B509" s="253" t="s">
        <v>370</v>
      </c>
      <c r="C509" s="247"/>
      <c r="D509" s="247"/>
      <c r="F509" s="182">
        <f t="shared" si="12"/>
        <v>0</v>
      </c>
    </row>
    <row r="510" spans="1:6" s="248" customFormat="1" ht="14.25">
      <c r="A510" s="254"/>
      <c r="B510" s="253"/>
      <c r="C510" s="247"/>
      <c r="D510" s="247"/>
      <c r="F510" s="182">
        <f t="shared" si="12"/>
        <v>0</v>
      </c>
    </row>
    <row r="511" spans="1:6" s="248" customFormat="1" ht="42.75">
      <c r="A511" s="254"/>
      <c r="B511" s="253" t="s">
        <v>371</v>
      </c>
      <c r="C511" s="247" t="s">
        <v>48</v>
      </c>
      <c r="D511" s="247">
        <v>1910</v>
      </c>
      <c r="F511" s="182">
        <f t="shared" si="12"/>
        <v>0</v>
      </c>
    </row>
    <row r="512" spans="1:6" s="248" customFormat="1" ht="14.25">
      <c r="A512" s="254"/>
      <c r="B512" s="253"/>
      <c r="C512" s="247"/>
      <c r="D512" s="247"/>
      <c r="F512" s="182">
        <f t="shared" si="12"/>
        <v>0</v>
      </c>
    </row>
    <row r="513" spans="1:6" ht="14.25">
      <c r="A513" s="188" t="s">
        <v>379</v>
      </c>
      <c r="B513" s="40" t="s">
        <v>372</v>
      </c>
      <c r="C513" s="26"/>
      <c r="D513" s="26"/>
      <c r="F513" s="182">
        <f t="shared" si="12"/>
        <v>0</v>
      </c>
    </row>
    <row r="514" spans="1:6" s="78" customFormat="1" ht="99.75">
      <c r="A514" s="99"/>
      <c r="B514" s="40" t="s">
        <v>609</v>
      </c>
      <c r="C514" s="77"/>
      <c r="D514" s="168"/>
      <c r="E514" s="52"/>
      <c r="F514" s="182">
        <f t="shared" si="12"/>
        <v>0</v>
      </c>
    </row>
    <row r="515" spans="1:6" s="78" customFormat="1" ht="28.5">
      <c r="A515" s="99"/>
      <c r="B515" s="40" t="s">
        <v>610</v>
      </c>
      <c r="C515" s="77"/>
      <c r="D515" s="168"/>
      <c r="E515" s="52"/>
      <c r="F515" s="182">
        <f t="shared" si="12"/>
        <v>0</v>
      </c>
    </row>
    <row r="516" spans="1:6" s="78" customFormat="1" ht="14.25">
      <c r="A516" s="75"/>
      <c r="B516" s="76"/>
      <c r="C516" s="77"/>
      <c r="D516" s="168"/>
      <c r="E516" s="52"/>
      <c r="F516" s="182">
        <f t="shared" si="12"/>
        <v>0</v>
      </c>
    </row>
    <row r="517" spans="1:6" s="242" customFormat="1" ht="16.5">
      <c r="A517" s="75"/>
      <c r="B517" s="76" t="s">
        <v>373</v>
      </c>
      <c r="C517" s="247" t="s">
        <v>368</v>
      </c>
      <c r="D517" s="255">
        <v>20</v>
      </c>
      <c r="E517" s="288"/>
      <c r="F517" s="182">
        <f t="shared" si="12"/>
        <v>0</v>
      </c>
    </row>
    <row r="518" spans="1:6" s="242" customFormat="1" ht="14.25">
      <c r="A518" s="75"/>
      <c r="B518" s="76"/>
      <c r="C518" s="247"/>
      <c r="D518" s="255"/>
      <c r="E518" s="288"/>
      <c r="F518" s="182">
        <f t="shared" si="12"/>
        <v>0</v>
      </c>
    </row>
    <row r="519" spans="1:6" ht="28.5">
      <c r="A519" s="188" t="s">
        <v>380</v>
      </c>
      <c r="B519" s="40" t="s">
        <v>384</v>
      </c>
      <c r="C519" s="26"/>
      <c r="D519" s="26"/>
      <c r="F519" s="182">
        <f t="shared" si="12"/>
        <v>0</v>
      </c>
    </row>
    <row r="520" spans="1:6" ht="14.25">
      <c r="A520" s="188"/>
      <c r="B520" s="40"/>
      <c r="C520" s="26"/>
      <c r="D520" s="26"/>
      <c r="F520" s="182">
        <f t="shared" si="12"/>
        <v>0</v>
      </c>
    </row>
    <row r="521" spans="1:6" ht="14.25">
      <c r="A521" s="188"/>
      <c r="B521" s="40" t="s">
        <v>376</v>
      </c>
      <c r="C521" s="26"/>
      <c r="D521" s="26"/>
      <c r="F521" s="182">
        <f t="shared" si="12"/>
        <v>0</v>
      </c>
    </row>
    <row r="522" spans="1:6" ht="14.25">
      <c r="A522" s="188"/>
      <c r="B522" s="40" t="s">
        <v>385</v>
      </c>
      <c r="C522" s="26" t="s">
        <v>14</v>
      </c>
      <c r="D522" s="26">
        <v>20</v>
      </c>
      <c r="F522" s="182">
        <f t="shared" si="12"/>
        <v>0</v>
      </c>
    </row>
    <row r="523" spans="1:6" s="242" customFormat="1" ht="14.25">
      <c r="A523" s="75"/>
      <c r="B523" s="76"/>
      <c r="C523" s="247"/>
      <c r="D523" s="255"/>
      <c r="E523" s="288"/>
      <c r="F523" s="182">
        <f t="shared" si="12"/>
        <v>0</v>
      </c>
    </row>
    <row r="524" spans="1:6" s="242" customFormat="1" ht="14.25">
      <c r="A524" s="75"/>
      <c r="B524" s="76" t="s">
        <v>377</v>
      </c>
      <c r="C524" s="247"/>
      <c r="D524" s="255"/>
      <c r="E524" s="288"/>
      <c r="F524" s="182">
        <f t="shared" si="12"/>
        <v>0</v>
      </c>
    </row>
    <row r="525" spans="1:6" s="242" customFormat="1" ht="14.25">
      <c r="A525" s="75"/>
      <c r="B525" s="76" t="s">
        <v>378</v>
      </c>
      <c r="C525" s="26" t="s">
        <v>14</v>
      </c>
      <c r="D525" s="26">
        <v>10</v>
      </c>
      <c r="E525" s="288"/>
      <c r="F525" s="182">
        <f t="shared" si="12"/>
        <v>0</v>
      </c>
    </row>
    <row r="526" spans="1:6" s="242" customFormat="1" ht="14.25">
      <c r="A526" s="75"/>
      <c r="B526" s="76"/>
      <c r="C526" s="247"/>
      <c r="D526" s="255"/>
      <c r="E526" s="288"/>
      <c r="F526" s="182">
        <f t="shared" si="12"/>
        <v>0</v>
      </c>
    </row>
    <row r="527" spans="1:6" s="86" customFormat="1" ht="71.25">
      <c r="A527" s="75" t="s">
        <v>383</v>
      </c>
      <c r="B527" s="81" t="s">
        <v>551</v>
      </c>
      <c r="C527" s="77" t="s">
        <v>23</v>
      </c>
      <c r="D527" s="77">
        <v>1</v>
      </c>
      <c r="E527" s="166"/>
      <c r="F527" s="182">
        <f t="shared" si="12"/>
        <v>0</v>
      </c>
    </row>
    <row r="528" spans="1:6" s="242" customFormat="1" ht="14.25">
      <c r="A528" s="75"/>
      <c r="B528" s="76"/>
      <c r="C528" s="247"/>
      <c r="D528" s="255"/>
      <c r="E528" s="288"/>
      <c r="F528" s="182">
        <f t="shared" si="12"/>
        <v>0</v>
      </c>
    </row>
    <row r="529" spans="1:6" s="22" customFormat="1" ht="15">
      <c r="A529" s="29"/>
      <c r="B529" s="53" t="s">
        <v>386</v>
      </c>
      <c r="C529" s="26"/>
      <c r="D529" s="26"/>
      <c r="E529" s="37"/>
      <c r="F529" s="182">
        <f t="shared" si="12"/>
        <v>0</v>
      </c>
    </row>
    <row r="530" spans="1:6" s="22" customFormat="1" ht="15">
      <c r="A530" s="29"/>
      <c r="B530" s="53"/>
      <c r="C530" s="26"/>
      <c r="D530" s="26"/>
      <c r="E530" s="37"/>
      <c r="F530" s="182">
        <f t="shared" si="12"/>
        <v>0</v>
      </c>
    </row>
    <row r="531" spans="1:6" ht="199.5">
      <c r="A531" s="188" t="s">
        <v>464</v>
      </c>
      <c r="B531" s="94" t="s">
        <v>465</v>
      </c>
      <c r="C531" s="26"/>
      <c r="D531" s="26"/>
      <c r="F531" s="182">
        <f t="shared" si="12"/>
        <v>0</v>
      </c>
    </row>
    <row r="532" spans="1:6" ht="14.25">
      <c r="A532" s="188"/>
      <c r="B532" s="94"/>
      <c r="C532" s="26"/>
      <c r="D532" s="26"/>
      <c r="F532" s="182"/>
    </row>
    <row r="533" spans="1:6" ht="14.25">
      <c r="A533" s="188"/>
      <c r="B533" s="40" t="s">
        <v>725</v>
      </c>
      <c r="C533" s="26"/>
      <c r="D533" s="26"/>
      <c r="F533" s="182">
        <f t="shared" si="12"/>
        <v>0</v>
      </c>
    </row>
    <row r="534" spans="1:6" ht="14.25">
      <c r="A534" s="188"/>
      <c r="B534" s="40" t="s">
        <v>387</v>
      </c>
      <c r="C534" s="26"/>
      <c r="D534" s="26"/>
      <c r="F534" s="182">
        <f t="shared" si="12"/>
        <v>0</v>
      </c>
    </row>
    <row r="535" spans="1:6" ht="14.25">
      <c r="A535" s="188"/>
      <c r="B535" s="40" t="s">
        <v>388</v>
      </c>
      <c r="C535" s="26"/>
      <c r="D535" s="26"/>
      <c r="F535" s="182">
        <f t="shared" si="12"/>
        <v>0</v>
      </c>
    </row>
    <row r="536" spans="1:6" ht="14.25">
      <c r="A536" s="188"/>
      <c r="B536" s="40" t="s">
        <v>389</v>
      </c>
      <c r="C536" s="26"/>
      <c r="D536" s="26"/>
      <c r="F536" s="182">
        <f t="shared" si="12"/>
        <v>0</v>
      </c>
    </row>
    <row r="537" spans="1:6" ht="14.25">
      <c r="A537" s="188"/>
      <c r="B537" s="40" t="s">
        <v>390</v>
      </c>
      <c r="C537" s="26"/>
      <c r="D537" s="26"/>
      <c r="F537" s="182">
        <f t="shared" si="12"/>
        <v>0</v>
      </c>
    </row>
    <row r="538" spans="1:6" ht="14.25">
      <c r="A538" s="188"/>
      <c r="B538" s="40" t="s">
        <v>391</v>
      </c>
      <c r="C538" s="26"/>
      <c r="D538" s="26"/>
      <c r="F538" s="182">
        <f t="shared" si="12"/>
        <v>0</v>
      </c>
    </row>
    <row r="539" spans="1:6" ht="14.25">
      <c r="A539" s="188"/>
      <c r="B539" s="40" t="s">
        <v>392</v>
      </c>
      <c r="C539" s="26"/>
      <c r="D539" s="26"/>
      <c r="F539" s="182">
        <f t="shared" si="12"/>
        <v>0</v>
      </c>
    </row>
    <row r="540" spans="1:6" ht="14.25">
      <c r="A540" s="188"/>
      <c r="B540" s="40" t="s">
        <v>393</v>
      </c>
      <c r="C540" s="26"/>
      <c r="D540" s="26"/>
      <c r="F540" s="182">
        <f t="shared" si="12"/>
        <v>0</v>
      </c>
    </row>
    <row r="541" spans="1:6" ht="14.25">
      <c r="A541" s="188"/>
      <c r="B541" s="40" t="s">
        <v>394</v>
      </c>
      <c r="C541" s="26"/>
      <c r="D541" s="26"/>
      <c r="F541" s="182">
        <f t="shared" si="12"/>
        <v>0</v>
      </c>
    </row>
    <row r="542" spans="1:6" ht="14.25">
      <c r="A542" s="188"/>
      <c r="B542" s="40" t="s">
        <v>395</v>
      </c>
      <c r="C542" s="26"/>
      <c r="D542" s="26"/>
      <c r="F542" s="182">
        <f aca="true" t="shared" si="13" ref="F542:F605">$D542*E542</f>
        <v>0</v>
      </c>
    </row>
    <row r="543" spans="1:6" ht="14.25">
      <c r="A543" s="188"/>
      <c r="B543" s="40" t="s">
        <v>396</v>
      </c>
      <c r="C543" s="26"/>
      <c r="D543" s="26"/>
      <c r="F543" s="182">
        <f t="shared" si="13"/>
        <v>0</v>
      </c>
    </row>
    <row r="544" spans="1:6" ht="14.25">
      <c r="A544" s="188"/>
      <c r="B544" s="40" t="s">
        <v>397</v>
      </c>
      <c r="C544" s="26"/>
      <c r="D544" s="26"/>
      <c r="F544" s="182">
        <f t="shared" si="13"/>
        <v>0</v>
      </c>
    </row>
    <row r="545" spans="1:6" ht="14.25">
      <c r="A545" s="188"/>
      <c r="B545" s="40" t="s">
        <v>398</v>
      </c>
      <c r="C545" s="26"/>
      <c r="D545" s="26"/>
      <c r="F545" s="182">
        <f t="shared" si="13"/>
        <v>0</v>
      </c>
    </row>
    <row r="546" spans="1:6" ht="14.25">
      <c r="A546" s="188"/>
      <c r="B546" s="40"/>
      <c r="C546" s="26"/>
      <c r="D546" s="26"/>
      <c r="F546" s="182"/>
    </row>
    <row r="547" spans="1:6" ht="14.25">
      <c r="A547" s="188"/>
      <c r="B547" s="40" t="s">
        <v>611</v>
      </c>
      <c r="C547" s="26"/>
      <c r="D547" s="26"/>
      <c r="F547" s="182">
        <f t="shared" si="13"/>
        <v>0</v>
      </c>
    </row>
    <row r="548" spans="1:6" ht="14.25">
      <c r="A548" s="188"/>
      <c r="B548" s="40" t="s">
        <v>399</v>
      </c>
      <c r="C548" s="26"/>
      <c r="D548" s="26"/>
      <c r="F548" s="182">
        <f t="shared" si="13"/>
        <v>0</v>
      </c>
    </row>
    <row r="549" spans="1:6" ht="14.25">
      <c r="A549" s="188"/>
      <c r="B549" s="40" t="s">
        <v>400</v>
      </c>
      <c r="C549" s="26"/>
      <c r="D549" s="26"/>
      <c r="F549" s="182">
        <f t="shared" si="13"/>
        <v>0</v>
      </c>
    </row>
    <row r="550" spans="1:6" ht="14.25">
      <c r="A550" s="188"/>
      <c r="B550" s="40" t="s">
        <v>401</v>
      </c>
      <c r="C550" s="26"/>
      <c r="D550" s="26"/>
      <c r="F550" s="182">
        <f t="shared" si="13"/>
        <v>0</v>
      </c>
    </row>
    <row r="551" spans="1:6" ht="14.25">
      <c r="A551" s="188"/>
      <c r="B551" s="40" t="s">
        <v>402</v>
      </c>
      <c r="C551" s="26"/>
      <c r="D551" s="26"/>
      <c r="F551" s="182">
        <f t="shared" si="13"/>
        <v>0</v>
      </c>
    </row>
    <row r="552" spans="1:6" ht="14.25">
      <c r="A552" s="188"/>
      <c r="B552" s="40" t="s">
        <v>403</v>
      </c>
      <c r="C552" s="26"/>
      <c r="D552" s="26"/>
      <c r="F552" s="182">
        <f t="shared" si="13"/>
        <v>0</v>
      </c>
    </row>
    <row r="553" spans="1:6" ht="14.25">
      <c r="A553" s="188"/>
      <c r="B553" s="40"/>
      <c r="C553" s="26"/>
      <c r="D553" s="26"/>
      <c r="F553" s="182"/>
    </row>
    <row r="554" spans="1:6" ht="14.25">
      <c r="A554" s="188"/>
      <c r="B554" s="40" t="s">
        <v>612</v>
      </c>
      <c r="C554" s="26"/>
      <c r="D554" s="26"/>
      <c r="F554" s="182">
        <f t="shared" si="13"/>
        <v>0</v>
      </c>
    </row>
    <row r="555" spans="1:6" ht="14.25">
      <c r="A555" s="188"/>
      <c r="B555" s="40" t="s">
        <v>404</v>
      </c>
      <c r="C555" s="26"/>
      <c r="D555" s="26"/>
      <c r="F555" s="182">
        <f t="shared" si="13"/>
        <v>0</v>
      </c>
    </row>
    <row r="556" spans="1:6" ht="14.25">
      <c r="A556" s="188"/>
      <c r="B556" s="40" t="s">
        <v>405</v>
      </c>
      <c r="C556" s="26"/>
      <c r="D556" s="26"/>
      <c r="F556" s="182">
        <f t="shared" si="13"/>
        <v>0</v>
      </c>
    </row>
    <row r="557" spans="1:6" ht="14.25">
      <c r="A557" s="188"/>
      <c r="B557" s="40" t="s">
        <v>400</v>
      </c>
      <c r="C557" s="26"/>
      <c r="D557" s="26"/>
      <c r="F557" s="182">
        <f t="shared" si="13"/>
        <v>0</v>
      </c>
    </row>
    <row r="558" spans="1:6" ht="14.25">
      <c r="A558" s="188"/>
      <c r="B558" s="40" t="s">
        <v>406</v>
      </c>
      <c r="C558" s="26"/>
      <c r="D558" s="26"/>
      <c r="F558" s="182">
        <f t="shared" si="13"/>
        <v>0</v>
      </c>
    </row>
    <row r="559" spans="1:6" ht="14.25">
      <c r="A559" s="188"/>
      <c r="B559" s="40" t="s">
        <v>407</v>
      </c>
      <c r="C559" s="26"/>
      <c r="D559" s="26"/>
      <c r="F559" s="182">
        <f t="shared" si="13"/>
        <v>0</v>
      </c>
    </row>
    <row r="560" spans="1:6" ht="14.25">
      <c r="A560" s="188"/>
      <c r="B560" s="40" t="s">
        <v>408</v>
      </c>
      <c r="C560" s="26"/>
      <c r="D560" s="26"/>
      <c r="F560" s="182">
        <f t="shared" si="13"/>
        <v>0</v>
      </c>
    </row>
    <row r="561" spans="1:6" ht="14.25">
      <c r="A561" s="188"/>
      <c r="B561" s="40" t="s">
        <v>409</v>
      </c>
      <c r="C561" s="26"/>
      <c r="D561" s="26"/>
      <c r="F561" s="182">
        <f t="shared" si="13"/>
        <v>0</v>
      </c>
    </row>
    <row r="562" spans="1:6" ht="14.25">
      <c r="A562" s="188"/>
      <c r="B562" s="40" t="s">
        <v>410</v>
      </c>
      <c r="C562" s="26"/>
      <c r="D562" s="26"/>
      <c r="F562" s="182">
        <f t="shared" si="13"/>
        <v>0</v>
      </c>
    </row>
    <row r="563" spans="1:6" ht="14.25">
      <c r="A563" s="188"/>
      <c r="B563" s="40" t="s">
        <v>411</v>
      </c>
      <c r="C563" s="26"/>
      <c r="D563" s="26"/>
      <c r="F563" s="182">
        <f t="shared" si="13"/>
        <v>0</v>
      </c>
    </row>
    <row r="564" spans="1:6" ht="14.25">
      <c r="A564" s="188"/>
      <c r="B564" s="40" t="s">
        <v>412</v>
      </c>
      <c r="C564" s="26" t="s">
        <v>23</v>
      </c>
      <c r="D564" s="26">
        <v>1</v>
      </c>
      <c r="F564" s="182">
        <f>$D564*E564</f>
        <v>0</v>
      </c>
    </row>
    <row r="565" spans="1:6" ht="28.5">
      <c r="A565" s="188"/>
      <c r="B565" s="40" t="s">
        <v>724</v>
      </c>
      <c r="C565" s="26"/>
      <c r="D565" s="26"/>
      <c r="F565" s="182">
        <f t="shared" si="13"/>
        <v>0</v>
      </c>
    </row>
    <row r="566" spans="1:6" ht="85.5">
      <c r="A566" s="188" t="s">
        <v>466</v>
      </c>
      <c r="B566" s="40" t="s">
        <v>613</v>
      </c>
      <c r="C566" s="26"/>
      <c r="D566" s="26"/>
      <c r="F566" s="182">
        <f t="shared" si="13"/>
        <v>0</v>
      </c>
    </row>
    <row r="567" spans="1:6" ht="85.5">
      <c r="A567" s="188"/>
      <c r="B567" s="40" t="s">
        <v>413</v>
      </c>
      <c r="C567" s="26"/>
      <c r="D567" s="26"/>
      <c r="F567" s="182">
        <f t="shared" si="13"/>
        <v>0</v>
      </c>
    </row>
    <row r="568" spans="1:6" ht="85.5">
      <c r="A568" s="188"/>
      <c r="B568" s="40" t="s">
        <v>414</v>
      </c>
      <c r="C568" s="26"/>
      <c r="D568" s="26"/>
      <c r="F568" s="182">
        <f t="shared" si="13"/>
        <v>0</v>
      </c>
    </row>
    <row r="569" spans="1:6" ht="99.75">
      <c r="A569" s="188"/>
      <c r="B569" s="40" t="s">
        <v>415</v>
      </c>
      <c r="C569" s="26"/>
      <c r="D569" s="26"/>
      <c r="F569" s="182">
        <f t="shared" si="13"/>
        <v>0</v>
      </c>
    </row>
    <row r="570" spans="1:6" ht="99.75">
      <c r="A570" s="188"/>
      <c r="B570" s="40" t="s">
        <v>416</v>
      </c>
      <c r="C570" s="26"/>
      <c r="D570" s="26"/>
      <c r="F570" s="182">
        <f t="shared" si="13"/>
        <v>0</v>
      </c>
    </row>
    <row r="571" spans="1:6" ht="14.25">
      <c r="A571" s="188"/>
      <c r="B571" s="40"/>
      <c r="C571" s="26"/>
      <c r="D571" s="26"/>
      <c r="F571" s="182"/>
    </row>
    <row r="572" spans="1:6" ht="14.25">
      <c r="A572" s="188"/>
      <c r="B572" s="40" t="s">
        <v>726</v>
      </c>
      <c r="C572" s="26"/>
      <c r="D572" s="26"/>
      <c r="F572" s="182">
        <f t="shared" si="13"/>
        <v>0</v>
      </c>
    </row>
    <row r="573" spans="1:6" ht="14.25">
      <c r="A573" s="188"/>
      <c r="B573" s="40" t="s">
        <v>417</v>
      </c>
      <c r="C573" s="26"/>
      <c r="D573" s="26"/>
      <c r="F573" s="182">
        <f t="shared" si="13"/>
        <v>0</v>
      </c>
    </row>
    <row r="574" spans="1:6" ht="14.25">
      <c r="A574" s="188"/>
      <c r="B574" s="40" t="s">
        <v>418</v>
      </c>
      <c r="C574" s="26"/>
      <c r="D574" s="26"/>
      <c r="F574" s="182">
        <f t="shared" si="13"/>
        <v>0</v>
      </c>
    </row>
    <row r="575" spans="1:6" ht="14.25">
      <c r="A575" s="188"/>
      <c r="B575" s="40" t="s">
        <v>419</v>
      </c>
      <c r="C575" s="26"/>
      <c r="D575" s="26"/>
      <c r="F575" s="182">
        <f t="shared" si="13"/>
        <v>0</v>
      </c>
    </row>
    <row r="576" spans="1:6" ht="14.25">
      <c r="A576" s="188"/>
      <c r="B576" s="40" t="s">
        <v>420</v>
      </c>
      <c r="C576" s="26"/>
      <c r="D576" s="26"/>
      <c r="F576" s="182">
        <f t="shared" si="13"/>
        <v>0</v>
      </c>
    </row>
    <row r="577" spans="1:6" ht="14.25">
      <c r="A577" s="188"/>
      <c r="B577" s="40" t="s">
        <v>389</v>
      </c>
      <c r="C577" s="26"/>
      <c r="D577" s="26"/>
      <c r="F577" s="182">
        <f t="shared" si="13"/>
        <v>0</v>
      </c>
    </row>
    <row r="578" spans="1:6" ht="14.25">
      <c r="A578" s="188"/>
      <c r="B578" s="40" t="s">
        <v>390</v>
      </c>
      <c r="C578" s="26"/>
      <c r="D578" s="26"/>
      <c r="F578" s="182">
        <f t="shared" si="13"/>
        <v>0</v>
      </c>
    </row>
    <row r="579" spans="1:6" ht="14.25">
      <c r="A579" s="188"/>
      <c r="B579" s="40" t="s">
        <v>421</v>
      </c>
      <c r="C579" s="26"/>
      <c r="D579" s="26"/>
      <c r="F579" s="182">
        <f t="shared" si="13"/>
        <v>0</v>
      </c>
    </row>
    <row r="580" spans="1:6" ht="14.25">
      <c r="A580" s="188"/>
      <c r="B580" s="40" t="s">
        <v>422</v>
      </c>
      <c r="C580" s="26"/>
      <c r="D580" s="26"/>
      <c r="F580" s="182">
        <f t="shared" si="13"/>
        <v>0</v>
      </c>
    </row>
    <row r="581" spans="1:6" ht="14.25">
      <c r="A581" s="188"/>
      <c r="B581" s="40" t="s">
        <v>423</v>
      </c>
      <c r="C581" s="26"/>
      <c r="D581" s="26"/>
      <c r="F581" s="182">
        <f t="shared" si="13"/>
        <v>0</v>
      </c>
    </row>
    <row r="582" spans="1:6" ht="14.25">
      <c r="A582" s="188"/>
      <c r="B582" s="40" t="s">
        <v>728</v>
      </c>
      <c r="C582" s="26"/>
      <c r="D582" s="26"/>
      <c r="F582" s="182">
        <f t="shared" si="13"/>
        <v>0</v>
      </c>
    </row>
    <row r="583" spans="1:6" ht="14.25">
      <c r="A583" s="188"/>
      <c r="B583" s="40" t="s">
        <v>424</v>
      </c>
      <c r="C583" s="26"/>
      <c r="D583" s="26"/>
      <c r="F583" s="182">
        <f t="shared" si="13"/>
        <v>0</v>
      </c>
    </row>
    <row r="584" spans="1:6" ht="14.25">
      <c r="A584" s="188"/>
      <c r="B584" s="40" t="s">
        <v>398</v>
      </c>
      <c r="C584" s="26"/>
      <c r="D584" s="26"/>
      <c r="F584" s="182">
        <f t="shared" si="13"/>
        <v>0</v>
      </c>
    </row>
    <row r="585" spans="1:6" ht="14.25">
      <c r="A585" s="188"/>
      <c r="B585" s="40" t="s">
        <v>425</v>
      </c>
      <c r="C585" s="26"/>
      <c r="D585" s="26"/>
      <c r="F585" s="182">
        <f t="shared" si="13"/>
        <v>0</v>
      </c>
    </row>
    <row r="586" spans="1:6" ht="14.25">
      <c r="A586" s="188"/>
      <c r="B586" s="40" t="s">
        <v>426</v>
      </c>
      <c r="C586" s="26"/>
      <c r="D586" s="26"/>
      <c r="F586" s="182">
        <f t="shared" si="13"/>
        <v>0</v>
      </c>
    </row>
    <row r="587" spans="1:6" ht="14.25">
      <c r="A587" s="188"/>
      <c r="B587" s="40" t="s">
        <v>427</v>
      </c>
      <c r="C587" s="26"/>
      <c r="D587" s="26"/>
      <c r="F587" s="182">
        <f t="shared" si="13"/>
        <v>0</v>
      </c>
    </row>
    <row r="588" spans="1:6" ht="14.25">
      <c r="A588" s="188"/>
      <c r="B588" s="40" t="s">
        <v>428</v>
      </c>
      <c r="C588" s="26"/>
      <c r="D588" s="26"/>
      <c r="F588" s="182">
        <f t="shared" si="13"/>
        <v>0</v>
      </c>
    </row>
    <row r="589" spans="1:6" ht="14.25">
      <c r="A589" s="188"/>
      <c r="B589" s="40" t="s">
        <v>429</v>
      </c>
      <c r="C589" s="26"/>
      <c r="D589" s="26"/>
      <c r="F589" s="182">
        <f t="shared" si="13"/>
        <v>0</v>
      </c>
    </row>
    <row r="590" spans="1:6" ht="14.25">
      <c r="A590" s="188"/>
      <c r="B590" s="40" t="s">
        <v>430</v>
      </c>
      <c r="C590" s="26"/>
      <c r="D590" s="26"/>
      <c r="F590" s="182">
        <f t="shared" si="13"/>
        <v>0</v>
      </c>
    </row>
    <row r="591" spans="1:6" ht="14.25">
      <c r="A591" s="188"/>
      <c r="B591" s="40" t="s">
        <v>431</v>
      </c>
      <c r="C591" s="26"/>
      <c r="D591" s="26"/>
      <c r="F591" s="182">
        <f t="shared" si="13"/>
        <v>0</v>
      </c>
    </row>
    <row r="592" spans="1:6" ht="14.25">
      <c r="A592" s="188"/>
      <c r="B592" s="40" t="s">
        <v>432</v>
      </c>
      <c r="C592" s="26"/>
      <c r="D592" s="26"/>
      <c r="F592" s="182">
        <f t="shared" si="13"/>
        <v>0</v>
      </c>
    </row>
    <row r="593" spans="1:6" ht="14.25">
      <c r="A593" s="188"/>
      <c r="B593" s="40" t="s">
        <v>433</v>
      </c>
      <c r="C593" s="26"/>
      <c r="D593" s="26"/>
      <c r="F593" s="182">
        <f t="shared" si="13"/>
        <v>0</v>
      </c>
    </row>
    <row r="594" spans="1:6" ht="14.25">
      <c r="A594" s="188"/>
      <c r="B594" s="40" t="s">
        <v>434</v>
      </c>
      <c r="C594" s="26"/>
      <c r="D594" s="26"/>
      <c r="F594" s="182">
        <f t="shared" si="13"/>
        <v>0</v>
      </c>
    </row>
    <row r="595" spans="1:6" ht="14.25">
      <c r="A595" s="188"/>
      <c r="B595" s="40" t="s">
        <v>435</v>
      </c>
      <c r="C595" s="26"/>
      <c r="D595" s="26"/>
      <c r="F595" s="182">
        <f t="shared" si="13"/>
        <v>0</v>
      </c>
    </row>
    <row r="596" spans="1:6" ht="14.25">
      <c r="A596" s="188"/>
      <c r="B596" s="40" t="s">
        <v>436</v>
      </c>
      <c r="C596" s="26" t="s">
        <v>107</v>
      </c>
      <c r="D596" s="26">
        <v>1</v>
      </c>
      <c r="F596" s="182">
        <f>$D596*E596</f>
        <v>0</v>
      </c>
    </row>
    <row r="597" spans="1:6" ht="28.5">
      <c r="A597" s="188"/>
      <c r="B597" s="40" t="s">
        <v>724</v>
      </c>
      <c r="C597" s="26"/>
      <c r="D597" s="26"/>
      <c r="F597" s="182">
        <f t="shared" si="13"/>
        <v>0</v>
      </c>
    </row>
    <row r="598" spans="1:6" ht="85.5">
      <c r="A598" s="188" t="s">
        <v>467</v>
      </c>
      <c r="B598" s="40" t="s">
        <v>614</v>
      </c>
      <c r="C598" s="26"/>
      <c r="D598" s="26"/>
      <c r="F598" s="182">
        <f t="shared" si="13"/>
        <v>0</v>
      </c>
    </row>
    <row r="599" spans="1:6" ht="171">
      <c r="A599" s="188"/>
      <c r="B599" s="40" t="s">
        <v>437</v>
      </c>
      <c r="C599" s="26"/>
      <c r="D599" s="26"/>
      <c r="F599" s="182">
        <f t="shared" si="13"/>
        <v>0</v>
      </c>
    </row>
    <row r="600" spans="1:6" ht="213.75">
      <c r="A600" s="188"/>
      <c r="B600" s="40" t="s">
        <v>438</v>
      </c>
      <c r="C600" s="26"/>
      <c r="D600" s="26"/>
      <c r="F600" s="182">
        <f t="shared" si="13"/>
        <v>0</v>
      </c>
    </row>
    <row r="601" spans="1:6" ht="14.25">
      <c r="A601" s="188"/>
      <c r="B601" s="40"/>
      <c r="C601" s="26"/>
      <c r="D601" s="26"/>
      <c r="F601" s="182"/>
    </row>
    <row r="602" spans="1:6" ht="14.25">
      <c r="A602" s="188"/>
      <c r="B602" s="40" t="s">
        <v>726</v>
      </c>
      <c r="C602" s="26"/>
      <c r="D602" s="26"/>
      <c r="F602" s="182">
        <f t="shared" si="13"/>
        <v>0</v>
      </c>
    </row>
    <row r="603" spans="1:6" ht="14.25">
      <c r="A603" s="188"/>
      <c r="B603" s="40" t="s">
        <v>439</v>
      </c>
      <c r="C603" s="26"/>
      <c r="D603" s="26"/>
      <c r="F603" s="182">
        <f t="shared" si="13"/>
        <v>0</v>
      </c>
    </row>
    <row r="604" spans="1:6" ht="14.25">
      <c r="A604" s="188"/>
      <c r="B604" s="40" t="s">
        <v>440</v>
      </c>
      <c r="C604" s="26"/>
      <c r="D604" s="26"/>
      <c r="F604" s="182">
        <f t="shared" si="13"/>
        <v>0</v>
      </c>
    </row>
    <row r="605" spans="1:6" ht="14.25">
      <c r="A605" s="188"/>
      <c r="B605" s="40" t="s">
        <v>441</v>
      </c>
      <c r="C605" s="26"/>
      <c r="D605" s="26"/>
      <c r="F605" s="182">
        <f t="shared" si="13"/>
        <v>0</v>
      </c>
    </row>
    <row r="606" spans="1:6" ht="14.25">
      <c r="A606" s="188"/>
      <c r="B606" s="40" t="s">
        <v>389</v>
      </c>
      <c r="C606" s="26"/>
      <c r="D606" s="26"/>
      <c r="F606" s="182">
        <f aca="true" t="shared" si="14" ref="F606:F683">$D606*E606</f>
        <v>0</v>
      </c>
    </row>
    <row r="607" spans="1:6" ht="14.25">
      <c r="A607" s="188"/>
      <c r="B607" s="40" t="s">
        <v>390</v>
      </c>
      <c r="C607" s="26"/>
      <c r="D607" s="26"/>
      <c r="F607" s="182">
        <f t="shared" si="14"/>
        <v>0</v>
      </c>
    </row>
    <row r="608" spans="1:6" ht="14.25">
      <c r="A608" s="188"/>
      <c r="B608" s="40" t="s">
        <v>442</v>
      </c>
      <c r="C608" s="26"/>
      <c r="D608" s="26"/>
      <c r="F608" s="182">
        <f t="shared" si="14"/>
        <v>0</v>
      </c>
    </row>
    <row r="609" spans="1:6" ht="14.25">
      <c r="A609" s="188"/>
      <c r="B609" s="40" t="s">
        <v>443</v>
      </c>
      <c r="C609" s="26"/>
      <c r="D609" s="26"/>
      <c r="F609" s="182">
        <f t="shared" si="14"/>
        <v>0</v>
      </c>
    </row>
    <row r="610" spans="1:6" ht="14.25">
      <c r="A610" s="188"/>
      <c r="B610" s="40" t="s">
        <v>728</v>
      </c>
      <c r="C610" s="26"/>
      <c r="D610" s="26"/>
      <c r="F610" s="182">
        <f t="shared" si="14"/>
        <v>0</v>
      </c>
    </row>
    <row r="611" spans="1:6" ht="14.25">
      <c r="A611" s="188"/>
      <c r="B611" s="40" t="s">
        <v>424</v>
      </c>
      <c r="C611" s="26"/>
      <c r="D611" s="26"/>
      <c r="F611" s="182">
        <f t="shared" si="14"/>
        <v>0</v>
      </c>
    </row>
    <row r="612" spans="1:6" ht="14.25">
      <c r="A612" s="188"/>
      <c r="B612" s="40" t="s">
        <v>398</v>
      </c>
      <c r="C612" s="26"/>
      <c r="D612" s="26"/>
      <c r="F612" s="182">
        <f t="shared" si="14"/>
        <v>0</v>
      </c>
    </row>
    <row r="613" spans="1:6" ht="14.25">
      <c r="A613" s="188"/>
      <c r="B613" s="40" t="s">
        <v>444</v>
      </c>
      <c r="C613" s="26"/>
      <c r="D613" s="26"/>
      <c r="F613" s="182">
        <f t="shared" si="14"/>
        <v>0</v>
      </c>
    </row>
    <row r="614" spans="1:6" ht="14.25">
      <c r="A614" s="188"/>
      <c r="B614" s="40" t="s">
        <v>445</v>
      </c>
      <c r="C614" s="26"/>
      <c r="D614" s="26"/>
      <c r="F614" s="182">
        <f t="shared" si="14"/>
        <v>0</v>
      </c>
    </row>
    <row r="615" spans="1:6" ht="14.25">
      <c r="A615" s="188"/>
      <c r="B615" s="40" t="s">
        <v>727</v>
      </c>
      <c r="C615" s="26"/>
      <c r="D615" s="26"/>
      <c r="F615" s="182">
        <f t="shared" si="14"/>
        <v>0</v>
      </c>
    </row>
    <row r="616" spans="1:6" ht="14.25">
      <c r="A616" s="188"/>
      <c r="B616" s="40" t="s">
        <v>446</v>
      </c>
      <c r="C616" s="26"/>
      <c r="D616" s="26"/>
      <c r="F616" s="182">
        <f t="shared" si="14"/>
        <v>0</v>
      </c>
    </row>
    <row r="617" spans="1:6" ht="14.25">
      <c r="A617" s="188"/>
      <c r="B617" s="40" t="s">
        <v>447</v>
      </c>
      <c r="C617" s="26"/>
      <c r="D617" s="26"/>
      <c r="F617" s="182">
        <f t="shared" si="14"/>
        <v>0</v>
      </c>
    </row>
    <row r="618" spans="1:6" ht="14.25">
      <c r="A618" s="188"/>
      <c r="B618" s="40" t="s">
        <v>448</v>
      </c>
      <c r="C618" s="26"/>
      <c r="D618" s="26"/>
      <c r="F618" s="182">
        <f t="shared" si="14"/>
        <v>0</v>
      </c>
    </row>
    <row r="619" spans="1:6" ht="14.25">
      <c r="A619" s="188"/>
      <c r="B619" s="40" t="s">
        <v>435</v>
      </c>
      <c r="C619" s="26"/>
      <c r="D619" s="26"/>
      <c r="F619" s="182">
        <f t="shared" si="14"/>
        <v>0</v>
      </c>
    </row>
    <row r="620" spans="1:6" ht="14.25">
      <c r="A620" s="188"/>
      <c r="B620" s="40" t="s">
        <v>449</v>
      </c>
      <c r="C620" s="26"/>
      <c r="D620" s="26"/>
      <c r="F620" s="182">
        <f t="shared" si="14"/>
        <v>0</v>
      </c>
    </row>
    <row r="621" spans="1:6" ht="14.25">
      <c r="A621" s="188"/>
      <c r="B621" s="40" t="s">
        <v>450</v>
      </c>
      <c r="C621" s="26"/>
      <c r="D621" s="26"/>
      <c r="F621" s="182">
        <f t="shared" si="14"/>
        <v>0</v>
      </c>
    </row>
    <row r="622" spans="1:6" ht="14.25">
      <c r="A622" s="188"/>
      <c r="B622" s="40" t="s">
        <v>451</v>
      </c>
      <c r="C622" s="26"/>
      <c r="D622" s="26"/>
      <c r="F622" s="182">
        <f t="shared" si="14"/>
        <v>0</v>
      </c>
    </row>
    <row r="623" spans="1:6" ht="14.25">
      <c r="A623" s="188"/>
      <c r="B623" s="40" t="s">
        <v>452</v>
      </c>
      <c r="C623" s="26"/>
      <c r="D623" s="26"/>
      <c r="F623" s="182">
        <f t="shared" si="14"/>
        <v>0</v>
      </c>
    </row>
    <row r="624" spans="1:6" ht="14.25">
      <c r="A624" s="188"/>
      <c r="B624" s="40" t="s">
        <v>453</v>
      </c>
      <c r="C624" s="26" t="s">
        <v>107</v>
      </c>
      <c r="D624" s="26">
        <v>1</v>
      </c>
      <c r="F624" s="182">
        <f>$D624*E624</f>
        <v>0</v>
      </c>
    </row>
    <row r="625" spans="1:6" ht="28.5">
      <c r="A625" s="188"/>
      <c r="B625" s="40" t="s">
        <v>724</v>
      </c>
      <c r="C625" s="26"/>
      <c r="D625" s="26"/>
      <c r="F625" s="182">
        <f t="shared" si="14"/>
        <v>0</v>
      </c>
    </row>
    <row r="626" spans="1:6" ht="128.25">
      <c r="A626" s="188" t="s">
        <v>468</v>
      </c>
      <c r="B626" s="40" t="s">
        <v>615</v>
      </c>
      <c r="C626" s="26"/>
      <c r="D626" s="26"/>
      <c r="F626" s="182">
        <f t="shared" si="14"/>
        <v>0</v>
      </c>
    </row>
    <row r="627" spans="1:6" ht="14.25">
      <c r="A627" s="188"/>
      <c r="B627" s="40"/>
      <c r="C627" s="26"/>
      <c r="D627" s="26"/>
      <c r="F627" s="182"/>
    </row>
    <row r="628" spans="1:6" ht="14.25">
      <c r="A628" s="188"/>
      <c r="B628" s="40" t="s">
        <v>726</v>
      </c>
      <c r="C628" s="26"/>
      <c r="D628" s="26"/>
      <c r="F628" s="182">
        <f t="shared" si="14"/>
        <v>0</v>
      </c>
    </row>
    <row r="629" spans="1:6" ht="14.25">
      <c r="A629" s="188"/>
      <c r="B629" s="40" t="s">
        <v>454</v>
      </c>
      <c r="C629" s="26"/>
      <c r="D629" s="26"/>
      <c r="F629" s="182">
        <f t="shared" si="14"/>
        <v>0</v>
      </c>
    </row>
    <row r="630" spans="1:6" ht="14.25">
      <c r="A630" s="188"/>
      <c r="B630" s="40" t="s">
        <v>389</v>
      </c>
      <c r="C630" s="26"/>
      <c r="D630" s="26"/>
      <c r="F630" s="182">
        <f t="shared" si="14"/>
        <v>0</v>
      </c>
    </row>
    <row r="631" spans="1:6" ht="14.25">
      <c r="A631" s="188"/>
      <c r="B631" s="40" t="s">
        <v>390</v>
      </c>
      <c r="C631" s="26"/>
      <c r="D631" s="26"/>
      <c r="F631" s="182">
        <f t="shared" si="14"/>
        <v>0</v>
      </c>
    </row>
    <row r="632" spans="1:6" ht="14.25">
      <c r="A632" s="188"/>
      <c r="B632" s="40" t="s">
        <v>455</v>
      </c>
      <c r="C632" s="26"/>
      <c r="D632" s="26"/>
      <c r="F632" s="182">
        <f t="shared" si="14"/>
        <v>0</v>
      </c>
    </row>
    <row r="633" spans="1:6" ht="14.25">
      <c r="A633" s="188"/>
      <c r="B633" s="40" t="s">
        <v>424</v>
      </c>
      <c r="C633" s="26"/>
      <c r="D633" s="26"/>
      <c r="F633" s="182">
        <f t="shared" si="14"/>
        <v>0</v>
      </c>
    </row>
    <row r="634" spans="1:6" ht="14.25">
      <c r="A634" s="188"/>
      <c r="B634" s="40" t="s">
        <v>398</v>
      </c>
      <c r="C634" s="26"/>
      <c r="D634" s="26"/>
      <c r="F634" s="182">
        <f t="shared" si="14"/>
        <v>0</v>
      </c>
    </row>
    <row r="635" spans="1:6" ht="14.25">
      <c r="A635" s="188"/>
      <c r="B635" s="40" t="s">
        <v>456</v>
      </c>
      <c r="C635" s="26"/>
      <c r="D635" s="26"/>
      <c r="F635" s="182">
        <f t="shared" si="14"/>
        <v>0</v>
      </c>
    </row>
    <row r="636" spans="1:6" ht="14.25">
      <c r="A636" s="188"/>
      <c r="B636" s="40" t="s">
        <v>457</v>
      </c>
      <c r="C636" s="26"/>
      <c r="D636" s="26"/>
      <c r="F636" s="182">
        <f t="shared" si="14"/>
        <v>0</v>
      </c>
    </row>
    <row r="637" spans="1:6" ht="14.25">
      <c r="A637" s="188"/>
      <c r="B637" s="40" t="s">
        <v>458</v>
      </c>
      <c r="C637" s="26"/>
      <c r="D637" s="26"/>
      <c r="F637" s="182">
        <f t="shared" si="14"/>
        <v>0</v>
      </c>
    </row>
    <row r="638" spans="1:6" ht="14.25">
      <c r="A638" s="188"/>
      <c r="B638" s="40" t="s">
        <v>459</v>
      </c>
      <c r="C638" s="26"/>
      <c r="D638" s="26"/>
      <c r="F638" s="182">
        <f t="shared" si="14"/>
        <v>0</v>
      </c>
    </row>
    <row r="639" spans="1:6" ht="14.25">
      <c r="A639" s="188"/>
      <c r="B639" s="40" t="s">
        <v>460</v>
      </c>
      <c r="C639" s="26"/>
      <c r="D639" s="26"/>
      <c r="F639" s="182">
        <f t="shared" si="14"/>
        <v>0</v>
      </c>
    </row>
    <row r="640" spans="1:6" ht="14.25">
      <c r="A640" s="188"/>
      <c r="B640" s="40" t="s">
        <v>461</v>
      </c>
      <c r="C640" s="26" t="s">
        <v>107</v>
      </c>
      <c r="D640" s="26">
        <v>7</v>
      </c>
      <c r="F640" s="182">
        <f>$D640*E640</f>
        <v>0</v>
      </c>
    </row>
    <row r="641" spans="1:6" ht="28.5">
      <c r="A641" s="188"/>
      <c r="B641" s="40" t="s">
        <v>724</v>
      </c>
      <c r="C641" s="26"/>
      <c r="D641" s="26"/>
      <c r="F641" s="182">
        <f t="shared" si="14"/>
        <v>0</v>
      </c>
    </row>
    <row r="642" spans="1:6" ht="114">
      <c r="A642" s="188" t="s">
        <v>469</v>
      </c>
      <c r="B642" s="40" t="s">
        <v>616</v>
      </c>
      <c r="C642" s="26" t="s">
        <v>107</v>
      </c>
      <c r="D642" s="26">
        <v>7</v>
      </c>
      <c r="F642" s="182">
        <f>$D642*E642</f>
        <v>0</v>
      </c>
    </row>
    <row r="643" spans="1:6" ht="28.5">
      <c r="A643" s="188"/>
      <c r="B643" s="40" t="s">
        <v>724</v>
      </c>
      <c r="C643" s="26"/>
      <c r="D643" s="26"/>
      <c r="F643" s="182">
        <f t="shared" si="14"/>
        <v>0</v>
      </c>
    </row>
    <row r="644" spans="1:6" ht="128.25">
      <c r="A644" s="188" t="s">
        <v>470</v>
      </c>
      <c r="B644" s="40" t="s">
        <v>617</v>
      </c>
      <c r="C644" s="26" t="s">
        <v>107</v>
      </c>
      <c r="D644" s="26">
        <v>1</v>
      </c>
      <c r="F644" s="182">
        <f>$D644*E644</f>
        <v>0</v>
      </c>
    </row>
    <row r="645" spans="1:6" ht="28.5">
      <c r="A645" s="188"/>
      <c r="B645" s="40" t="s">
        <v>724</v>
      </c>
      <c r="C645" s="26"/>
      <c r="D645" s="26"/>
      <c r="F645" s="182">
        <f t="shared" si="14"/>
        <v>0</v>
      </c>
    </row>
    <row r="646" spans="1:6" ht="42.75">
      <c r="A646" s="188" t="s">
        <v>471</v>
      </c>
      <c r="B646" s="40" t="s">
        <v>618</v>
      </c>
      <c r="C646" s="26" t="s">
        <v>107</v>
      </c>
      <c r="D646" s="26">
        <v>1</v>
      </c>
      <c r="F646" s="182">
        <f>$D646*E646</f>
        <v>0</v>
      </c>
    </row>
    <row r="647" spans="1:6" ht="28.5">
      <c r="A647" s="188"/>
      <c r="B647" s="40" t="s">
        <v>724</v>
      </c>
      <c r="C647" s="26"/>
      <c r="D647" s="26"/>
      <c r="F647" s="182">
        <f t="shared" si="14"/>
        <v>0</v>
      </c>
    </row>
    <row r="648" spans="1:6" ht="42.75">
      <c r="A648" s="188" t="s">
        <v>482</v>
      </c>
      <c r="B648" s="40" t="s">
        <v>462</v>
      </c>
      <c r="C648" s="26"/>
      <c r="D648" s="26"/>
      <c r="F648" s="182">
        <f t="shared" si="14"/>
        <v>0</v>
      </c>
    </row>
    <row r="649" spans="1:6" ht="14.25">
      <c r="A649" s="188"/>
      <c r="B649" s="40" t="s">
        <v>463</v>
      </c>
      <c r="C649" s="26" t="s">
        <v>107</v>
      </c>
      <c r="D649" s="26">
        <v>5</v>
      </c>
      <c r="F649" s="182">
        <f>$D649*E649</f>
        <v>0</v>
      </c>
    </row>
    <row r="650" spans="1:6" s="183" customFormat="1" ht="14.25">
      <c r="A650" s="243"/>
      <c r="B650" s="94"/>
      <c r="C650" s="205"/>
      <c r="D650" s="257"/>
      <c r="F650" s="182"/>
    </row>
    <row r="651" spans="1:6" s="203" customFormat="1" ht="71.25">
      <c r="A651" s="188" t="s">
        <v>483</v>
      </c>
      <c r="B651" s="184" t="s">
        <v>552</v>
      </c>
      <c r="C651" s="268"/>
      <c r="D651" s="269"/>
      <c r="E651" s="252"/>
      <c r="F651" s="182">
        <f t="shared" si="14"/>
        <v>0</v>
      </c>
    </row>
    <row r="652" spans="1:6" s="203" customFormat="1" ht="15">
      <c r="A652" s="250"/>
      <c r="B652" s="270" t="s">
        <v>472</v>
      </c>
      <c r="C652" s="205" t="s">
        <v>0</v>
      </c>
      <c r="D652" s="271">
        <v>36</v>
      </c>
      <c r="E652" s="252"/>
      <c r="F652" s="182">
        <f t="shared" si="14"/>
        <v>0</v>
      </c>
    </row>
    <row r="653" spans="1:6" s="203" customFormat="1" ht="15">
      <c r="A653" s="250"/>
      <c r="B653" s="270" t="s">
        <v>473</v>
      </c>
      <c r="C653" s="205" t="s">
        <v>0</v>
      </c>
      <c r="D653" s="271">
        <v>71</v>
      </c>
      <c r="E653" s="252"/>
      <c r="F653" s="182">
        <f t="shared" si="14"/>
        <v>0</v>
      </c>
    </row>
    <row r="654" spans="1:6" s="203" customFormat="1" ht="15">
      <c r="A654" s="250"/>
      <c r="B654" s="270" t="s">
        <v>474</v>
      </c>
      <c r="C654" s="205" t="s">
        <v>0</v>
      </c>
      <c r="D654" s="271">
        <v>61</v>
      </c>
      <c r="E654" s="252"/>
      <c r="F654" s="182">
        <f t="shared" si="14"/>
        <v>0</v>
      </c>
    </row>
    <row r="655" spans="1:6" s="203" customFormat="1" ht="15">
      <c r="A655" s="250"/>
      <c r="B655" s="270" t="s">
        <v>475</v>
      </c>
      <c r="C655" s="205" t="s">
        <v>0</v>
      </c>
      <c r="D655" s="271">
        <v>47</v>
      </c>
      <c r="E655" s="252"/>
      <c r="F655" s="182">
        <f t="shared" si="14"/>
        <v>0</v>
      </c>
    </row>
    <row r="656" spans="1:6" s="203" customFormat="1" ht="15">
      <c r="A656" s="250"/>
      <c r="B656" s="270" t="s">
        <v>476</v>
      </c>
      <c r="C656" s="205" t="s">
        <v>0</v>
      </c>
      <c r="D656" s="271">
        <v>43</v>
      </c>
      <c r="E656" s="252"/>
      <c r="F656" s="182">
        <f t="shared" si="14"/>
        <v>0</v>
      </c>
    </row>
    <row r="657" spans="1:6" s="203" customFormat="1" ht="15">
      <c r="A657" s="250"/>
      <c r="B657" s="270"/>
      <c r="C657" s="205"/>
      <c r="D657" s="271"/>
      <c r="E657" s="252"/>
      <c r="F657" s="182"/>
    </row>
    <row r="658" spans="1:6" s="203" customFormat="1" ht="57">
      <c r="A658" s="250"/>
      <c r="B658" s="184" t="s">
        <v>553</v>
      </c>
      <c r="C658" s="205"/>
      <c r="D658" s="271"/>
      <c r="E658" s="252"/>
      <c r="F658" s="182"/>
    </row>
    <row r="659" spans="1:6" s="203" customFormat="1" ht="14.25">
      <c r="A659" s="250"/>
      <c r="B659" s="184"/>
      <c r="C659" s="205"/>
      <c r="D659" s="271"/>
      <c r="E659" s="252"/>
      <c r="F659" s="182"/>
    </row>
    <row r="660" spans="1:6" s="203" customFormat="1" ht="15">
      <c r="A660" s="250"/>
      <c r="B660" s="270" t="s">
        <v>477</v>
      </c>
      <c r="C660" s="205" t="s">
        <v>0</v>
      </c>
      <c r="D660" s="271">
        <v>6</v>
      </c>
      <c r="E660" s="252"/>
      <c r="F660" s="182">
        <f>$D660*E660</f>
        <v>0</v>
      </c>
    </row>
    <row r="661" spans="1:6" ht="15">
      <c r="A661" s="261"/>
      <c r="B661" s="260"/>
      <c r="C661" s="156"/>
      <c r="D661" s="156"/>
      <c r="E661" s="90"/>
      <c r="F661" s="124"/>
    </row>
    <row r="662" spans="1:6" ht="85.5">
      <c r="A662" s="188" t="s">
        <v>484</v>
      </c>
      <c r="B662" s="262" t="s">
        <v>478</v>
      </c>
      <c r="C662" s="95"/>
      <c r="D662" s="263"/>
      <c r="E662" s="90"/>
      <c r="F662" s="124">
        <f t="shared" si="14"/>
        <v>0</v>
      </c>
    </row>
    <row r="663" spans="1:6" ht="14.25">
      <c r="A663" s="104"/>
      <c r="B663" s="264"/>
      <c r="C663" s="95"/>
      <c r="D663" s="263"/>
      <c r="E663" s="90"/>
      <c r="F663" s="124">
        <f t="shared" si="14"/>
        <v>0</v>
      </c>
    </row>
    <row r="664" spans="1:6" ht="15">
      <c r="A664" s="104"/>
      <c r="B664" s="270" t="s">
        <v>477</v>
      </c>
      <c r="C664" s="205" t="s">
        <v>0</v>
      </c>
      <c r="D664" s="271">
        <v>6</v>
      </c>
      <c r="E664" s="90"/>
      <c r="F664" s="124">
        <f t="shared" si="14"/>
        <v>0</v>
      </c>
    </row>
    <row r="665" spans="1:6" ht="15">
      <c r="A665" s="261"/>
      <c r="B665" s="260"/>
      <c r="C665" s="26"/>
      <c r="D665" s="259"/>
      <c r="E665" s="90"/>
      <c r="F665" s="124">
        <f t="shared" si="14"/>
        <v>0</v>
      </c>
    </row>
    <row r="666" spans="1:6" s="78" customFormat="1" ht="42.75">
      <c r="A666" s="75"/>
      <c r="B666" s="47" t="s">
        <v>619</v>
      </c>
      <c r="C666" s="77"/>
      <c r="D666" s="77"/>
      <c r="E666" s="90"/>
      <c r="F666" s="124">
        <f t="shared" si="14"/>
        <v>0</v>
      </c>
    </row>
    <row r="667" spans="1:6" s="203" customFormat="1" ht="15">
      <c r="A667" s="250"/>
      <c r="B667" s="270" t="s">
        <v>472</v>
      </c>
      <c r="C667" s="205" t="s">
        <v>0</v>
      </c>
      <c r="D667" s="271">
        <v>36</v>
      </c>
      <c r="E667" s="252"/>
      <c r="F667" s="182">
        <f>$D667*E667</f>
        <v>0</v>
      </c>
    </row>
    <row r="668" spans="1:6" ht="15">
      <c r="A668" s="104"/>
      <c r="B668" s="260" t="s">
        <v>473</v>
      </c>
      <c r="C668" s="205" t="s">
        <v>0</v>
      </c>
      <c r="D668" s="271">
        <v>71</v>
      </c>
      <c r="E668" s="90"/>
      <c r="F668" s="124">
        <f t="shared" si="14"/>
        <v>0</v>
      </c>
    </row>
    <row r="669" spans="1:6" ht="15">
      <c r="A669" s="104"/>
      <c r="B669" s="260" t="s">
        <v>474</v>
      </c>
      <c r="C669" s="205" t="s">
        <v>0</v>
      </c>
      <c r="D669" s="271">
        <v>61</v>
      </c>
      <c r="E669" s="90"/>
      <c r="F669" s="124">
        <f t="shared" si="14"/>
        <v>0</v>
      </c>
    </row>
    <row r="670" spans="1:6" ht="15">
      <c r="A670" s="104"/>
      <c r="B670" s="260" t="s">
        <v>475</v>
      </c>
      <c r="C670" s="205" t="s">
        <v>0</v>
      </c>
      <c r="D670" s="271">
        <v>47</v>
      </c>
      <c r="E670" s="90"/>
      <c r="F670" s="124">
        <f t="shared" si="14"/>
        <v>0</v>
      </c>
    </row>
    <row r="671" spans="1:6" ht="15">
      <c r="A671" s="104"/>
      <c r="B671" s="260" t="s">
        <v>476</v>
      </c>
      <c r="C671" s="205" t="s">
        <v>0</v>
      </c>
      <c r="D671" s="271">
        <v>43</v>
      </c>
      <c r="E671" s="90"/>
      <c r="F671" s="124">
        <f t="shared" si="14"/>
        <v>0</v>
      </c>
    </row>
    <row r="672" spans="1:6" ht="15">
      <c r="A672" s="104"/>
      <c r="B672" s="260" t="s">
        <v>477</v>
      </c>
      <c r="C672" s="205" t="s">
        <v>0</v>
      </c>
      <c r="D672" s="271">
        <v>6</v>
      </c>
      <c r="E672" s="90"/>
      <c r="F672" s="124">
        <f t="shared" si="14"/>
        <v>0</v>
      </c>
    </row>
    <row r="673" spans="1:6" ht="15">
      <c r="A673" s="261"/>
      <c r="B673" s="260"/>
      <c r="C673" s="26"/>
      <c r="D673" s="259"/>
      <c r="E673" s="90"/>
      <c r="F673" s="124">
        <f t="shared" si="14"/>
        <v>0</v>
      </c>
    </row>
    <row r="674" spans="1:6" s="275" customFormat="1" ht="28.5">
      <c r="A674" s="188" t="s">
        <v>485</v>
      </c>
      <c r="B674" s="272" t="s">
        <v>479</v>
      </c>
      <c r="C674" s="273" t="s">
        <v>0</v>
      </c>
      <c r="D674" s="274">
        <v>3</v>
      </c>
      <c r="E674" s="252"/>
      <c r="F674" s="182">
        <f t="shared" si="14"/>
        <v>0</v>
      </c>
    </row>
    <row r="675" spans="1:6" s="266" customFormat="1" ht="14.25">
      <c r="A675" s="99"/>
      <c r="B675" s="171"/>
      <c r="C675" s="265"/>
      <c r="D675" s="265"/>
      <c r="E675" s="124"/>
      <c r="F675" s="124">
        <f t="shared" si="14"/>
        <v>0</v>
      </c>
    </row>
    <row r="676" spans="1:7" ht="42.75">
      <c r="A676" s="99" t="s">
        <v>486</v>
      </c>
      <c r="B676" s="47" t="s">
        <v>480</v>
      </c>
      <c r="C676" s="26"/>
      <c r="D676" s="26"/>
      <c r="E676" s="90"/>
      <c r="F676" s="124">
        <f t="shared" si="14"/>
        <v>0</v>
      </c>
      <c r="G676" s="37"/>
    </row>
    <row r="677" spans="1:7" ht="14.25">
      <c r="A677" s="99"/>
      <c r="B677" s="47"/>
      <c r="C677" s="26"/>
      <c r="D677" s="26"/>
      <c r="E677" s="90"/>
      <c r="F677" s="124">
        <f t="shared" si="14"/>
        <v>0</v>
      </c>
      <c r="G677" s="37"/>
    </row>
    <row r="678" spans="1:7" ht="15">
      <c r="A678" s="29"/>
      <c r="B678" s="267" t="s">
        <v>481</v>
      </c>
      <c r="C678" s="95" t="s">
        <v>0</v>
      </c>
      <c r="D678" s="27">
        <v>65</v>
      </c>
      <c r="E678" s="90"/>
      <c r="F678" s="124">
        <f t="shared" si="14"/>
        <v>0</v>
      </c>
      <c r="G678" s="37"/>
    </row>
    <row r="679" spans="1:6" s="86" customFormat="1" ht="14.25">
      <c r="A679" s="99"/>
      <c r="B679" s="76"/>
      <c r="C679" s="77"/>
      <c r="D679" s="77"/>
      <c r="E679" s="161"/>
      <c r="F679" s="124">
        <f t="shared" si="14"/>
        <v>0</v>
      </c>
    </row>
    <row r="680" spans="1:5" s="169" customFormat="1" ht="14.25">
      <c r="A680" s="99" t="s">
        <v>489</v>
      </c>
      <c r="B680" s="76" t="s">
        <v>620</v>
      </c>
      <c r="E680" s="170"/>
    </row>
    <row r="681" spans="1:6" s="183" customFormat="1" ht="14.25">
      <c r="A681" s="243"/>
      <c r="B681" s="256" t="s">
        <v>487</v>
      </c>
      <c r="C681" s="247" t="s">
        <v>48</v>
      </c>
      <c r="D681" s="247">
        <v>12</v>
      </c>
      <c r="E681" s="276"/>
      <c r="F681" s="182">
        <f>$D681*E681</f>
        <v>0</v>
      </c>
    </row>
    <row r="682" spans="1:6" s="183" customFormat="1" ht="14.25">
      <c r="A682" s="243"/>
      <c r="B682" s="256" t="s">
        <v>488</v>
      </c>
      <c r="C682" s="247" t="s">
        <v>48</v>
      </c>
      <c r="D682" s="247">
        <v>2</v>
      </c>
      <c r="E682" s="276"/>
      <c r="F682" s="182">
        <f>$D682*E682</f>
        <v>0</v>
      </c>
    </row>
    <row r="683" spans="1:6" s="183" customFormat="1" ht="14.25">
      <c r="A683" s="243"/>
      <c r="B683" s="256"/>
      <c r="C683" s="205"/>
      <c r="D683" s="258"/>
      <c r="F683" s="182">
        <f t="shared" si="14"/>
        <v>0</v>
      </c>
    </row>
    <row r="684" spans="1:6" s="183" customFormat="1" ht="15">
      <c r="A684" s="243"/>
      <c r="B684" s="53" t="s">
        <v>105</v>
      </c>
      <c r="C684" s="205"/>
      <c r="D684" s="258"/>
      <c r="F684" s="182"/>
    </row>
    <row r="685" spans="1:6" s="183" customFormat="1" ht="15">
      <c r="A685" s="243"/>
      <c r="B685" s="53"/>
      <c r="C685" s="205"/>
      <c r="D685" s="258"/>
      <c r="F685" s="182"/>
    </row>
    <row r="686" spans="1:7" ht="14.25">
      <c r="A686" s="99"/>
      <c r="B686" s="121" t="s">
        <v>106</v>
      </c>
      <c r="C686" s="26"/>
      <c r="D686" s="26"/>
      <c r="E686" s="90"/>
      <c r="F686" s="124"/>
      <c r="G686" s="37"/>
    </row>
    <row r="687" spans="1:7" ht="28.5">
      <c r="A687" s="99" t="s">
        <v>497</v>
      </c>
      <c r="B687" s="47" t="s">
        <v>490</v>
      </c>
      <c r="C687" s="26"/>
      <c r="D687" s="26"/>
      <c r="E687" s="90"/>
      <c r="F687" s="124"/>
      <c r="G687" s="37"/>
    </row>
    <row r="688" spans="1:7" ht="28.5">
      <c r="A688" s="99"/>
      <c r="B688" s="49" t="s">
        <v>621</v>
      </c>
      <c r="C688" s="26" t="s">
        <v>107</v>
      </c>
      <c r="D688" s="26">
        <v>6</v>
      </c>
      <c r="E688" s="90"/>
      <c r="F688" s="124"/>
      <c r="G688" s="37"/>
    </row>
    <row r="689" spans="1:7" ht="14.25">
      <c r="A689" s="99"/>
      <c r="B689" s="49" t="s">
        <v>622</v>
      </c>
      <c r="C689" s="26" t="s">
        <v>107</v>
      </c>
      <c r="D689" s="26">
        <v>6</v>
      </c>
      <c r="E689" s="90"/>
      <c r="F689" s="124"/>
      <c r="G689" s="37"/>
    </row>
    <row r="690" spans="1:7" ht="28.5">
      <c r="A690" s="99"/>
      <c r="B690" s="49" t="s">
        <v>623</v>
      </c>
      <c r="C690" s="26" t="s">
        <v>107</v>
      </c>
      <c r="D690" s="26">
        <v>8</v>
      </c>
      <c r="E690" s="90"/>
      <c r="F690" s="124"/>
      <c r="G690" s="37"/>
    </row>
    <row r="691" spans="1:7" ht="14.25">
      <c r="A691" s="99"/>
      <c r="B691" s="49" t="s">
        <v>624</v>
      </c>
      <c r="C691" s="26" t="s">
        <v>107</v>
      </c>
      <c r="D691" s="26">
        <v>8</v>
      </c>
      <c r="E691" s="90"/>
      <c r="F691" s="124"/>
      <c r="G691" s="37"/>
    </row>
    <row r="692" spans="1:7" ht="14.25">
      <c r="A692" s="99"/>
      <c r="B692" s="49" t="s">
        <v>625</v>
      </c>
      <c r="C692" s="26" t="s">
        <v>107</v>
      </c>
      <c r="D692" s="26">
        <v>1</v>
      </c>
      <c r="E692" s="90"/>
      <c r="F692" s="124"/>
      <c r="G692" s="37"/>
    </row>
    <row r="693" spans="1:7" ht="28.5">
      <c r="A693" s="99"/>
      <c r="B693" s="49" t="s">
        <v>626</v>
      </c>
      <c r="C693" s="26" t="s">
        <v>107</v>
      </c>
      <c r="D693" s="26">
        <v>1</v>
      </c>
      <c r="E693" s="90"/>
      <c r="F693" s="124"/>
      <c r="G693" s="37"/>
    </row>
    <row r="694" spans="1:7" ht="14.25">
      <c r="A694" s="99"/>
      <c r="B694" s="49" t="s">
        <v>627</v>
      </c>
      <c r="C694" s="26" t="s">
        <v>107</v>
      </c>
      <c r="D694" s="26">
        <v>1</v>
      </c>
      <c r="E694" s="90"/>
      <c r="F694" s="124"/>
      <c r="G694" s="37"/>
    </row>
    <row r="695" spans="1:7" ht="28.5">
      <c r="A695" s="99"/>
      <c r="B695" s="49" t="s">
        <v>628</v>
      </c>
      <c r="C695" s="26" t="s">
        <v>107</v>
      </c>
      <c r="D695" s="26">
        <v>2</v>
      </c>
      <c r="E695" s="90"/>
      <c r="F695" s="124"/>
      <c r="G695" s="37"/>
    </row>
    <row r="696" spans="1:7" ht="42.75">
      <c r="A696" s="99"/>
      <c r="B696" s="49" t="s">
        <v>629</v>
      </c>
      <c r="C696" s="26" t="s">
        <v>107</v>
      </c>
      <c r="D696" s="26">
        <v>1</v>
      </c>
      <c r="E696" s="90"/>
      <c r="F696" s="124"/>
      <c r="G696" s="37"/>
    </row>
    <row r="697" spans="1:7" ht="14.25">
      <c r="A697" s="99"/>
      <c r="B697" s="49" t="s">
        <v>630</v>
      </c>
      <c r="C697" s="26" t="s">
        <v>107</v>
      </c>
      <c r="D697" s="26">
        <v>1</v>
      </c>
      <c r="E697" s="90"/>
      <c r="F697" s="124"/>
      <c r="G697" s="37"/>
    </row>
    <row r="698" spans="1:7" ht="14.25">
      <c r="A698" s="99"/>
      <c r="B698" s="49" t="s">
        <v>631</v>
      </c>
      <c r="C698" s="26" t="s">
        <v>107</v>
      </c>
      <c r="D698" s="26">
        <v>2</v>
      </c>
      <c r="E698" s="90"/>
      <c r="F698" s="124"/>
      <c r="G698" s="37"/>
    </row>
    <row r="699" spans="1:7" ht="14.25">
      <c r="A699" s="99"/>
      <c r="B699" s="49" t="s">
        <v>632</v>
      </c>
      <c r="C699" s="26" t="s">
        <v>107</v>
      </c>
      <c r="D699" s="26">
        <v>2</v>
      </c>
      <c r="E699" s="90"/>
      <c r="F699" s="124"/>
      <c r="G699" s="37"/>
    </row>
    <row r="700" spans="1:7" ht="14.25">
      <c r="A700" s="99"/>
      <c r="B700" s="49" t="s">
        <v>633</v>
      </c>
      <c r="C700" s="26" t="s">
        <v>107</v>
      </c>
      <c r="D700" s="26">
        <v>1</v>
      </c>
      <c r="E700" s="90"/>
      <c r="F700" s="124"/>
      <c r="G700" s="37"/>
    </row>
    <row r="701" spans="1:7" ht="28.5">
      <c r="A701" s="99"/>
      <c r="B701" s="49" t="s">
        <v>634</v>
      </c>
      <c r="C701" s="26" t="s">
        <v>107</v>
      </c>
      <c r="D701" s="26">
        <v>2</v>
      </c>
      <c r="E701" s="90"/>
      <c r="F701" s="124"/>
      <c r="G701" s="37"/>
    </row>
    <row r="702" spans="1:7" ht="14.25">
      <c r="A702" s="99"/>
      <c r="B702" s="49" t="s">
        <v>635</v>
      </c>
      <c r="C702" s="26" t="s">
        <v>107</v>
      </c>
      <c r="D702" s="26">
        <v>1</v>
      </c>
      <c r="E702" s="90"/>
      <c r="F702" s="124"/>
      <c r="G702" s="37"/>
    </row>
    <row r="703" spans="1:7" ht="28.5">
      <c r="A703" s="99"/>
      <c r="B703" s="49" t="s">
        <v>636</v>
      </c>
      <c r="C703" s="26" t="s">
        <v>107</v>
      </c>
      <c r="D703" s="26">
        <v>1</v>
      </c>
      <c r="E703" s="90"/>
      <c r="F703" s="124"/>
      <c r="G703" s="37"/>
    </row>
    <row r="704" spans="1:7" ht="14.25">
      <c r="A704" s="99"/>
      <c r="B704" s="49" t="s">
        <v>637</v>
      </c>
      <c r="C704" s="26" t="s">
        <v>107</v>
      </c>
      <c r="D704" s="26">
        <v>3</v>
      </c>
      <c r="E704" s="90"/>
      <c r="F704" s="124"/>
      <c r="G704" s="37"/>
    </row>
    <row r="705" spans="1:7" ht="28.5">
      <c r="A705" s="99"/>
      <c r="B705" s="49" t="s">
        <v>638</v>
      </c>
      <c r="C705" s="26" t="s">
        <v>107</v>
      </c>
      <c r="D705" s="26">
        <v>1</v>
      </c>
      <c r="E705" s="90"/>
      <c r="F705" s="124"/>
      <c r="G705" s="37"/>
    </row>
    <row r="706" spans="1:7" ht="28.5">
      <c r="A706" s="99"/>
      <c r="B706" s="49" t="s">
        <v>639</v>
      </c>
      <c r="C706" s="26" t="s">
        <v>107</v>
      </c>
      <c r="D706" s="26">
        <v>1</v>
      </c>
      <c r="E706" s="90"/>
      <c r="F706" s="124"/>
      <c r="G706" s="37"/>
    </row>
    <row r="707" spans="1:7" ht="14.25">
      <c r="A707" s="99"/>
      <c r="B707" s="49" t="s">
        <v>640</v>
      </c>
      <c r="C707" s="26" t="s">
        <v>107</v>
      </c>
      <c r="D707" s="26">
        <v>3</v>
      </c>
      <c r="E707" s="90"/>
      <c r="F707" s="124"/>
      <c r="G707" s="37"/>
    </row>
    <row r="708" spans="1:7" ht="28.5">
      <c r="A708" s="99"/>
      <c r="B708" s="49" t="s">
        <v>638</v>
      </c>
      <c r="C708" s="26" t="s">
        <v>107</v>
      </c>
      <c r="D708" s="26">
        <v>1</v>
      </c>
      <c r="E708" s="90"/>
      <c r="F708" s="124"/>
      <c r="G708" s="37"/>
    </row>
    <row r="709" spans="1:7" ht="28.5">
      <c r="A709" s="99"/>
      <c r="B709" s="47" t="s">
        <v>641</v>
      </c>
      <c r="C709" s="26" t="s">
        <v>107</v>
      </c>
      <c r="D709" s="26">
        <v>1</v>
      </c>
      <c r="E709" s="90"/>
      <c r="F709" s="124"/>
      <c r="G709" s="37"/>
    </row>
    <row r="710" spans="1:7" ht="14.25">
      <c r="A710" s="99"/>
      <c r="B710" s="47" t="s">
        <v>642</v>
      </c>
      <c r="C710" s="26" t="s">
        <v>107</v>
      </c>
      <c r="D710" s="26">
        <v>1</v>
      </c>
      <c r="E710" s="90"/>
      <c r="F710" s="124"/>
      <c r="G710" s="37"/>
    </row>
    <row r="711" spans="1:7" ht="14.25">
      <c r="A711" s="99"/>
      <c r="B711" s="47"/>
      <c r="C711" s="126" t="s">
        <v>23</v>
      </c>
      <c r="D711" s="126">
        <v>1</v>
      </c>
      <c r="E711" s="90"/>
      <c r="F711" s="124">
        <f>$D711*E711</f>
        <v>0</v>
      </c>
      <c r="G711" s="37"/>
    </row>
    <row r="712" spans="1:7" ht="14.25">
      <c r="A712" s="99"/>
      <c r="B712" s="47"/>
      <c r="C712" s="26"/>
      <c r="D712" s="26"/>
      <c r="E712" s="90"/>
      <c r="F712" s="124"/>
      <c r="G712" s="37"/>
    </row>
    <row r="713" spans="1:7" ht="14.25">
      <c r="A713" s="99"/>
      <c r="B713" s="121" t="s">
        <v>108</v>
      </c>
      <c r="C713" s="26"/>
      <c r="D713" s="26"/>
      <c r="E713" s="90"/>
      <c r="F713" s="124"/>
      <c r="G713" s="37"/>
    </row>
    <row r="714" spans="1:7" ht="42.75">
      <c r="A714" s="99" t="s">
        <v>498</v>
      </c>
      <c r="B714" s="47" t="s">
        <v>491</v>
      </c>
      <c r="C714" s="26"/>
      <c r="D714" s="26"/>
      <c r="E714" s="90"/>
      <c r="F714" s="124"/>
      <c r="G714" s="37"/>
    </row>
    <row r="715" spans="1:7" ht="128.25">
      <c r="A715" s="99"/>
      <c r="B715" s="47" t="s">
        <v>643</v>
      </c>
      <c r="C715" s="26" t="s">
        <v>107</v>
      </c>
      <c r="D715" s="26">
        <v>1</v>
      </c>
      <c r="E715" s="90"/>
      <c r="F715" s="124"/>
      <c r="G715" s="37"/>
    </row>
    <row r="716" spans="1:7" ht="14.25">
      <c r="A716" s="99"/>
      <c r="B716" s="47"/>
      <c r="C716" s="26"/>
      <c r="D716" s="26"/>
      <c r="E716" s="90"/>
      <c r="F716" s="124"/>
      <c r="G716" s="37"/>
    </row>
    <row r="717" spans="1:7" ht="28.5">
      <c r="A717" s="99"/>
      <c r="B717" s="47" t="s">
        <v>644</v>
      </c>
      <c r="C717" s="26" t="s">
        <v>107</v>
      </c>
      <c r="D717" s="26">
        <v>3</v>
      </c>
      <c r="E717" s="90"/>
      <c r="F717" s="124"/>
      <c r="G717" s="37"/>
    </row>
    <row r="718" spans="1:7" ht="14.25">
      <c r="A718" s="99"/>
      <c r="B718" s="47" t="s">
        <v>645</v>
      </c>
      <c r="C718" s="26" t="s">
        <v>107</v>
      </c>
      <c r="D718" s="26">
        <v>3</v>
      </c>
      <c r="E718" s="90"/>
      <c r="F718" s="124"/>
      <c r="G718" s="37"/>
    </row>
    <row r="719" spans="1:7" ht="14.25">
      <c r="A719" s="99"/>
      <c r="B719" s="47" t="s">
        <v>646</v>
      </c>
      <c r="C719" s="26" t="s">
        <v>107</v>
      </c>
      <c r="D719" s="26">
        <v>1</v>
      </c>
      <c r="E719" s="90"/>
      <c r="F719" s="124"/>
      <c r="G719" s="37"/>
    </row>
    <row r="720" spans="1:7" ht="14.25">
      <c r="A720" s="99"/>
      <c r="B720" s="47" t="s">
        <v>647</v>
      </c>
      <c r="C720" s="26" t="s">
        <v>107</v>
      </c>
      <c r="D720" s="26">
        <v>1</v>
      </c>
      <c r="E720" s="90"/>
      <c r="F720" s="124"/>
      <c r="G720" s="37"/>
    </row>
    <row r="721" spans="1:7" ht="14.25">
      <c r="A721" s="99"/>
      <c r="B721" s="49" t="s">
        <v>648</v>
      </c>
      <c r="C721" s="26" t="s">
        <v>107</v>
      </c>
      <c r="D721" s="26">
        <v>1</v>
      </c>
      <c r="E721" s="90"/>
      <c r="F721" s="124"/>
      <c r="G721" s="37"/>
    </row>
    <row r="722" spans="1:7" ht="14.25">
      <c r="A722" s="99"/>
      <c r="B722" s="47"/>
      <c r="C722" s="126" t="s">
        <v>23</v>
      </c>
      <c r="D722" s="126">
        <v>1</v>
      </c>
      <c r="E722" s="90"/>
      <c r="F722" s="124">
        <f>$D722*E722</f>
        <v>0</v>
      </c>
      <c r="G722" s="37"/>
    </row>
    <row r="723" spans="1:7" ht="28.5">
      <c r="A723" s="99"/>
      <c r="B723" s="47" t="s">
        <v>724</v>
      </c>
      <c r="C723" s="26"/>
      <c r="D723" s="26"/>
      <c r="E723" s="90"/>
      <c r="F723" s="124"/>
      <c r="G723" s="37"/>
    </row>
    <row r="724" spans="1:7" ht="14.25">
      <c r="A724" s="99"/>
      <c r="B724" s="121" t="s">
        <v>492</v>
      </c>
      <c r="C724" s="26"/>
      <c r="D724" s="26"/>
      <c r="E724" s="90"/>
      <c r="F724" s="124"/>
      <c r="G724" s="37"/>
    </row>
    <row r="725" spans="1:7" ht="28.5">
      <c r="A725" s="99" t="s">
        <v>499</v>
      </c>
      <c r="B725" s="47" t="s">
        <v>493</v>
      </c>
      <c r="C725" s="26"/>
      <c r="D725" s="26"/>
      <c r="E725" s="90"/>
      <c r="F725" s="124"/>
      <c r="G725" s="37"/>
    </row>
    <row r="726" spans="1:7" ht="114">
      <c r="A726" s="99"/>
      <c r="B726" s="47" t="s">
        <v>554</v>
      </c>
      <c r="C726" s="26" t="s">
        <v>23</v>
      </c>
      <c r="D726" s="26">
        <v>1</v>
      </c>
      <c r="E726" s="90"/>
      <c r="F726" s="124">
        <f>$D726*E726</f>
        <v>0</v>
      </c>
      <c r="G726" s="37"/>
    </row>
    <row r="727" spans="1:7" ht="14.25">
      <c r="A727" s="99"/>
      <c r="B727" s="47"/>
      <c r="C727" s="26"/>
      <c r="D727" s="26"/>
      <c r="E727" s="90"/>
      <c r="F727" s="124"/>
      <c r="G727" s="37"/>
    </row>
    <row r="728" spans="1:7" ht="14.25">
      <c r="A728" s="99"/>
      <c r="B728" s="121" t="s">
        <v>109</v>
      </c>
      <c r="C728" s="26"/>
      <c r="D728" s="26"/>
      <c r="E728" s="90"/>
      <c r="F728" s="124"/>
      <c r="G728" s="37"/>
    </row>
    <row r="729" spans="1:7" ht="14.25">
      <c r="A729" s="99" t="s">
        <v>500</v>
      </c>
      <c r="B729" s="47" t="s">
        <v>110</v>
      </c>
      <c r="C729" s="26"/>
      <c r="D729" s="26"/>
      <c r="E729" s="90"/>
      <c r="F729" s="124"/>
      <c r="G729" s="37"/>
    </row>
    <row r="730" spans="1:7" ht="128.25">
      <c r="A730" s="99"/>
      <c r="B730" s="49" t="s">
        <v>649</v>
      </c>
      <c r="C730" s="26" t="s">
        <v>23</v>
      </c>
      <c r="D730" s="26">
        <v>1</v>
      </c>
      <c r="E730" s="90"/>
      <c r="F730" s="124">
        <f>$D730*E730</f>
        <v>0</v>
      </c>
      <c r="G730" s="37"/>
    </row>
    <row r="731" spans="1:7" ht="14.25">
      <c r="A731" s="99"/>
      <c r="B731" s="47"/>
      <c r="C731" s="26"/>
      <c r="D731" s="26"/>
      <c r="E731" s="90"/>
      <c r="F731" s="124"/>
      <c r="G731" s="37"/>
    </row>
    <row r="732" spans="1:7" ht="28.5">
      <c r="A732" s="99" t="s">
        <v>501</v>
      </c>
      <c r="B732" s="47" t="s">
        <v>111</v>
      </c>
      <c r="C732" s="26"/>
      <c r="D732" s="26"/>
      <c r="E732" s="90"/>
      <c r="F732" s="124"/>
      <c r="G732" s="37"/>
    </row>
    <row r="733" spans="1:7" ht="185.25">
      <c r="A733" s="99"/>
      <c r="B733" s="47" t="s">
        <v>112</v>
      </c>
      <c r="C733" s="26" t="s">
        <v>23</v>
      </c>
      <c r="D733" s="26">
        <v>1</v>
      </c>
      <c r="E733" s="90"/>
      <c r="F733" s="124">
        <f>$D733*E733</f>
        <v>0</v>
      </c>
      <c r="G733" s="37"/>
    </row>
    <row r="734" spans="1:7" ht="14.25">
      <c r="A734" s="99"/>
      <c r="B734" s="47"/>
      <c r="C734" s="26"/>
      <c r="D734" s="26"/>
      <c r="E734" s="90"/>
      <c r="F734" s="124"/>
      <c r="G734" s="37"/>
    </row>
    <row r="735" spans="1:7" ht="14.25">
      <c r="A735" s="99" t="s">
        <v>502</v>
      </c>
      <c r="B735" s="47" t="s">
        <v>494</v>
      </c>
      <c r="C735" s="26"/>
      <c r="D735" s="26"/>
      <c r="E735" s="90"/>
      <c r="F735" s="124"/>
      <c r="G735" s="37"/>
    </row>
    <row r="736" spans="1:7" ht="28.5">
      <c r="A736" s="99"/>
      <c r="B736" s="47" t="s">
        <v>113</v>
      </c>
      <c r="C736" s="26" t="s">
        <v>107</v>
      </c>
      <c r="D736" s="26">
        <v>1</v>
      </c>
      <c r="E736" s="90"/>
      <c r="F736" s="124"/>
      <c r="G736" s="37"/>
    </row>
    <row r="737" spans="1:7" ht="28.5">
      <c r="A737" s="99"/>
      <c r="B737" s="47" t="s">
        <v>495</v>
      </c>
      <c r="C737" s="26" t="s">
        <v>107</v>
      </c>
      <c r="D737" s="26">
        <v>8</v>
      </c>
      <c r="E737" s="90"/>
      <c r="F737" s="124"/>
      <c r="G737" s="37"/>
    </row>
    <row r="738" spans="1:7" ht="14.25">
      <c r="A738" s="99"/>
      <c r="B738" s="47" t="s">
        <v>496</v>
      </c>
      <c r="C738" s="26" t="s">
        <v>107</v>
      </c>
      <c r="D738" s="26">
        <v>2</v>
      </c>
      <c r="E738" s="90"/>
      <c r="F738" s="124"/>
      <c r="G738" s="37"/>
    </row>
    <row r="739" spans="1:7" ht="28.5">
      <c r="A739" s="99"/>
      <c r="B739" s="47" t="s">
        <v>650</v>
      </c>
      <c r="C739" s="26" t="s">
        <v>107</v>
      </c>
      <c r="D739" s="26">
        <v>1</v>
      </c>
      <c r="E739" s="90"/>
      <c r="F739" s="124"/>
      <c r="G739" s="37"/>
    </row>
    <row r="740" spans="1:7" ht="14.25">
      <c r="A740" s="99"/>
      <c r="B740" s="47"/>
      <c r="C740" s="126" t="s">
        <v>23</v>
      </c>
      <c r="D740" s="126">
        <v>1</v>
      </c>
      <c r="E740" s="90"/>
      <c r="F740" s="124">
        <f>$D740*E740</f>
        <v>0</v>
      </c>
      <c r="G740" s="37"/>
    </row>
    <row r="741" spans="1:7" ht="14.25">
      <c r="A741" s="99"/>
      <c r="B741" s="47"/>
      <c r="C741" s="26"/>
      <c r="D741" s="26"/>
      <c r="E741" s="90"/>
      <c r="F741" s="124"/>
      <c r="G741" s="37"/>
    </row>
    <row r="742" spans="1:7" ht="28.5">
      <c r="A742" s="99" t="s">
        <v>503</v>
      </c>
      <c r="B742" s="47" t="s">
        <v>651</v>
      </c>
      <c r="C742" s="26"/>
      <c r="D742" s="26"/>
      <c r="E742" s="90"/>
      <c r="F742" s="124"/>
      <c r="G742" s="37"/>
    </row>
    <row r="743" spans="1:7" ht="14.25">
      <c r="A743" s="99"/>
      <c r="B743" s="47" t="s">
        <v>114</v>
      </c>
      <c r="C743" s="26"/>
      <c r="D743" s="26"/>
      <c r="E743" s="90"/>
      <c r="F743" s="124"/>
      <c r="G743" s="37"/>
    </row>
    <row r="744" spans="1:7" ht="14.25">
      <c r="A744" s="99"/>
      <c r="B744" s="47" t="s">
        <v>115</v>
      </c>
      <c r="C744" s="26"/>
      <c r="D744" s="26"/>
      <c r="E744" s="90"/>
      <c r="F744" s="124"/>
      <c r="G744" s="37"/>
    </row>
    <row r="745" spans="1:7" ht="14.25">
      <c r="A745" s="99"/>
      <c r="B745" s="47" t="s">
        <v>116</v>
      </c>
      <c r="C745" s="26"/>
      <c r="D745" s="26"/>
      <c r="E745" s="90"/>
      <c r="F745" s="124"/>
      <c r="G745" s="37"/>
    </row>
    <row r="746" spans="1:7" ht="14.25">
      <c r="A746" s="99"/>
      <c r="B746" s="47" t="s">
        <v>117</v>
      </c>
      <c r="C746" s="26"/>
      <c r="D746" s="26"/>
      <c r="E746" s="90"/>
      <c r="F746" s="124"/>
      <c r="G746" s="37"/>
    </row>
    <row r="747" spans="1:7" ht="14.25">
      <c r="A747" s="99"/>
      <c r="B747" s="47" t="s">
        <v>118</v>
      </c>
      <c r="C747" s="26"/>
      <c r="D747" s="26"/>
      <c r="E747" s="90"/>
      <c r="F747" s="124"/>
      <c r="G747" s="37"/>
    </row>
    <row r="748" spans="1:7" ht="14.25">
      <c r="A748" s="99"/>
      <c r="B748" s="47" t="s">
        <v>119</v>
      </c>
      <c r="C748" s="26"/>
      <c r="D748" s="26"/>
      <c r="E748" s="90"/>
      <c r="F748" s="124"/>
      <c r="G748" s="37"/>
    </row>
    <row r="749" spans="1:7" ht="14.25">
      <c r="A749" s="99"/>
      <c r="B749" s="47" t="s">
        <v>120</v>
      </c>
      <c r="C749" s="26"/>
      <c r="D749" s="26"/>
      <c r="E749" s="90"/>
      <c r="F749" s="124"/>
      <c r="G749" s="37"/>
    </row>
    <row r="750" spans="1:7" ht="14.25">
      <c r="A750" s="99"/>
      <c r="B750" s="47" t="s">
        <v>121</v>
      </c>
      <c r="C750" s="26"/>
      <c r="D750" s="26"/>
      <c r="E750" s="90"/>
      <c r="F750" s="124"/>
      <c r="G750" s="37"/>
    </row>
    <row r="751" spans="1:7" ht="14.25">
      <c r="A751" s="99"/>
      <c r="B751" s="47" t="s">
        <v>122</v>
      </c>
      <c r="C751" s="26" t="s">
        <v>23</v>
      </c>
      <c r="D751" s="26">
        <v>1</v>
      </c>
      <c r="E751" s="90"/>
      <c r="F751" s="124">
        <f>$D751*E751</f>
        <v>0</v>
      </c>
      <c r="G751" s="37"/>
    </row>
    <row r="752" spans="1:7" ht="14.25">
      <c r="A752" s="99"/>
      <c r="B752" s="47"/>
      <c r="C752" s="26"/>
      <c r="D752" s="26"/>
      <c r="E752" s="90"/>
      <c r="F752" s="124"/>
      <c r="G752" s="37"/>
    </row>
    <row r="753" spans="1:7" ht="14.25">
      <c r="A753" s="99" t="s">
        <v>504</v>
      </c>
      <c r="B753" s="47" t="s">
        <v>123</v>
      </c>
      <c r="C753" s="26"/>
      <c r="D753" s="26"/>
      <c r="E753" s="90"/>
      <c r="F753" s="124"/>
      <c r="G753" s="37"/>
    </row>
    <row r="754" spans="1:7" ht="71.25">
      <c r="A754" s="99"/>
      <c r="B754" s="47" t="s">
        <v>124</v>
      </c>
      <c r="C754" s="26" t="s">
        <v>23</v>
      </c>
      <c r="D754" s="26">
        <v>1</v>
      </c>
      <c r="E754" s="90"/>
      <c r="F754" s="124">
        <f>$D754*E754</f>
        <v>0</v>
      </c>
      <c r="G754" s="37"/>
    </row>
    <row r="755" spans="1:7" ht="14.25">
      <c r="A755" s="99"/>
      <c r="B755" s="47"/>
      <c r="C755" s="26"/>
      <c r="D755" s="26"/>
      <c r="E755" s="90"/>
      <c r="F755" s="124"/>
      <c r="G755" s="37"/>
    </row>
    <row r="756" spans="1:7" ht="71.25">
      <c r="A756" s="99" t="s">
        <v>505</v>
      </c>
      <c r="B756" s="47" t="s">
        <v>125</v>
      </c>
      <c r="C756" s="26" t="s">
        <v>23</v>
      </c>
      <c r="D756" s="26">
        <v>1</v>
      </c>
      <c r="E756" s="90"/>
      <c r="F756" s="124">
        <f>$D756*E756</f>
        <v>0</v>
      </c>
      <c r="G756" s="37"/>
    </row>
    <row r="757" spans="1:6" ht="14.25">
      <c r="A757" s="89"/>
      <c r="B757" s="92"/>
      <c r="C757" s="26"/>
      <c r="D757" s="110"/>
      <c r="E757" s="93"/>
      <c r="F757" s="129">
        <f aca="true" t="shared" si="15" ref="F757:F783">$D757*E757</f>
        <v>0</v>
      </c>
    </row>
    <row r="758" spans="1:6" s="74" customFormat="1" ht="15">
      <c r="A758" s="69"/>
      <c r="B758" s="100" t="s">
        <v>75</v>
      </c>
      <c r="C758" s="72"/>
      <c r="D758" s="108"/>
      <c r="E758" s="78"/>
      <c r="F758" s="129">
        <f t="shared" si="15"/>
        <v>0</v>
      </c>
    </row>
    <row r="759" spans="1:9" ht="14.25">
      <c r="A759" s="29"/>
      <c r="B759" s="123"/>
      <c r="C759" s="95"/>
      <c r="D759" s="48"/>
      <c r="E759" s="83"/>
      <c r="F759" s="129">
        <f t="shared" si="15"/>
        <v>0</v>
      </c>
      <c r="G759" s="83"/>
      <c r="H759" s="83"/>
      <c r="I759" s="37"/>
    </row>
    <row r="760" spans="1:2" s="292" customFormat="1" ht="42.75">
      <c r="A760" s="254" t="s">
        <v>521</v>
      </c>
      <c r="B760" s="253" t="s">
        <v>572</v>
      </c>
    </row>
    <row r="761" spans="1:6" s="183" customFormat="1" ht="128.25">
      <c r="A761" s="243"/>
      <c r="B761" s="246" t="s">
        <v>652</v>
      </c>
      <c r="C761" s="247" t="s">
        <v>23</v>
      </c>
      <c r="D761" s="293">
        <v>1</v>
      </c>
      <c r="E761" s="252"/>
      <c r="F761" s="273">
        <f>$D761*E761</f>
        <v>0</v>
      </c>
    </row>
    <row r="762" spans="1:6" s="22" customFormat="1" ht="14.25">
      <c r="A762" s="75"/>
      <c r="B762" s="165"/>
      <c r="C762" s="26"/>
      <c r="D762" s="26"/>
      <c r="E762" s="78"/>
      <c r="F762" s="52"/>
    </row>
    <row r="763" spans="1:7" ht="99.75">
      <c r="A763" s="29" t="s">
        <v>522</v>
      </c>
      <c r="B763" s="294" t="s">
        <v>574</v>
      </c>
      <c r="C763" s="95"/>
      <c r="D763" s="48"/>
      <c r="E763" s="78"/>
      <c r="G763" s="83"/>
    </row>
    <row r="764" spans="1:7" ht="14.25">
      <c r="A764" s="29"/>
      <c r="B764" s="294"/>
      <c r="C764" s="95"/>
      <c r="D764" s="48"/>
      <c r="E764" s="78"/>
      <c r="G764" s="83"/>
    </row>
    <row r="765" spans="1:7" ht="85.5">
      <c r="A765" s="29"/>
      <c r="B765" s="295" t="s">
        <v>653</v>
      </c>
      <c r="C765" s="247" t="s">
        <v>23</v>
      </c>
      <c r="D765" s="293">
        <v>1</v>
      </c>
      <c r="E765" s="252"/>
      <c r="F765" s="273">
        <f>$D765*E765</f>
        <v>0</v>
      </c>
      <c r="G765" s="83"/>
    </row>
    <row r="766" spans="1:7" ht="14.25">
      <c r="A766" s="29"/>
      <c r="B766" s="294"/>
      <c r="C766" s="95"/>
      <c r="D766" s="48"/>
      <c r="E766" s="78"/>
      <c r="G766" s="83"/>
    </row>
    <row r="767" spans="1:7" ht="42.75">
      <c r="A767" s="29" t="s">
        <v>523</v>
      </c>
      <c r="B767" s="294" t="s">
        <v>575</v>
      </c>
      <c r="C767" s="247" t="s">
        <v>23</v>
      </c>
      <c r="D767" s="293">
        <v>1</v>
      </c>
      <c r="E767" s="252"/>
      <c r="F767" s="273">
        <f>$D767*E767</f>
        <v>0</v>
      </c>
      <c r="G767" s="83"/>
    </row>
    <row r="768" spans="1:6" s="183" customFormat="1" ht="14.25">
      <c r="A768" s="243"/>
      <c r="B768" s="246"/>
      <c r="C768" s="247"/>
      <c r="D768" s="293"/>
      <c r="E768" s="252"/>
      <c r="F768" s="273"/>
    </row>
    <row r="769" spans="1:6" s="22" customFormat="1" ht="57">
      <c r="A769" s="29" t="s">
        <v>524</v>
      </c>
      <c r="B769" s="47" t="s">
        <v>132</v>
      </c>
      <c r="C769" s="27"/>
      <c r="D769" s="26"/>
      <c r="E769" s="37"/>
      <c r="F769" s="129">
        <f t="shared" si="15"/>
        <v>0</v>
      </c>
    </row>
    <row r="770" spans="1:6" s="22" customFormat="1" ht="14.25">
      <c r="A770" s="29"/>
      <c r="B770" s="47" t="s">
        <v>654</v>
      </c>
      <c r="C770" s="27"/>
      <c r="D770" s="26"/>
      <c r="E770" s="37"/>
      <c r="F770" s="129">
        <f t="shared" si="15"/>
        <v>0</v>
      </c>
    </row>
    <row r="771" spans="1:6" s="22" customFormat="1" ht="28.5">
      <c r="A771" s="29"/>
      <c r="B771" s="47" t="s">
        <v>133</v>
      </c>
      <c r="C771" s="27"/>
      <c r="D771" s="26"/>
      <c r="E771" s="124"/>
      <c r="F771" s="129">
        <f t="shared" si="15"/>
        <v>0</v>
      </c>
    </row>
    <row r="772" spans="1:6" s="22" customFormat="1" ht="14.25">
      <c r="A772" s="29"/>
      <c r="B772" s="47"/>
      <c r="C772" s="27"/>
      <c r="D772" s="26"/>
      <c r="E772" s="124"/>
      <c r="F772" s="129">
        <f t="shared" si="15"/>
        <v>0</v>
      </c>
    </row>
    <row r="773" spans="1:6" s="22" customFormat="1" ht="14.25">
      <c r="A773" s="29"/>
      <c r="B773" s="47" t="s">
        <v>509</v>
      </c>
      <c r="C773" s="95" t="s">
        <v>14</v>
      </c>
      <c r="D773" s="48">
        <v>1</v>
      </c>
      <c r="E773" s="124"/>
      <c r="F773" s="129"/>
    </row>
    <row r="774" spans="1:6" s="22" customFormat="1" ht="14.25">
      <c r="A774" s="29"/>
      <c r="B774" s="47" t="s">
        <v>508</v>
      </c>
      <c r="C774" s="95" t="s">
        <v>14</v>
      </c>
      <c r="D774" s="48">
        <v>1</v>
      </c>
      <c r="E774" s="124"/>
      <c r="F774" s="129"/>
    </row>
    <row r="775" spans="1:9" ht="14.25">
      <c r="A775" s="29"/>
      <c r="B775" s="123" t="s">
        <v>507</v>
      </c>
      <c r="C775" s="95" t="s">
        <v>14</v>
      </c>
      <c r="D775" s="48">
        <v>2</v>
      </c>
      <c r="E775" s="83"/>
      <c r="F775" s="129">
        <f t="shared" si="15"/>
        <v>0</v>
      </c>
      <c r="G775" s="83"/>
      <c r="H775" s="83"/>
      <c r="I775" s="37"/>
    </row>
    <row r="776" spans="1:9" ht="14.25">
      <c r="A776" s="29"/>
      <c r="B776" s="123" t="s">
        <v>506</v>
      </c>
      <c r="C776" s="95" t="s">
        <v>14</v>
      </c>
      <c r="D776" s="48">
        <v>1</v>
      </c>
      <c r="E776" s="83"/>
      <c r="F776" s="129">
        <f>$D776*E776</f>
        <v>0</v>
      </c>
      <c r="G776" s="83"/>
      <c r="H776" s="83"/>
      <c r="I776" s="37"/>
    </row>
    <row r="777" spans="1:9" ht="14.25">
      <c r="A777" s="29"/>
      <c r="B777" s="123" t="s">
        <v>510</v>
      </c>
      <c r="C777" s="95" t="s">
        <v>14</v>
      </c>
      <c r="D777" s="48">
        <v>6</v>
      </c>
      <c r="E777" s="83"/>
      <c r="F777" s="129">
        <f>$D777*E777</f>
        <v>0</v>
      </c>
      <c r="G777" s="83"/>
      <c r="H777" s="83"/>
      <c r="I777" s="37"/>
    </row>
    <row r="778" spans="2:6" ht="14.25">
      <c r="B778" s="125"/>
      <c r="C778" s="126" t="s">
        <v>23</v>
      </c>
      <c r="D778" s="127">
        <v>1</v>
      </c>
      <c r="E778" s="124"/>
      <c r="F778" s="129">
        <f t="shared" si="15"/>
        <v>0</v>
      </c>
    </row>
    <row r="779" spans="2:6" ht="14.25">
      <c r="B779" s="125"/>
      <c r="C779" s="277"/>
      <c r="D779" s="278"/>
      <c r="E779" s="124"/>
      <c r="F779" s="129"/>
    </row>
    <row r="780" spans="1:6" ht="99.75">
      <c r="A780" s="162" t="s">
        <v>525</v>
      </c>
      <c r="B780" s="47" t="s">
        <v>518</v>
      </c>
      <c r="C780" s="26"/>
      <c r="D780" s="26"/>
      <c r="E780" s="137"/>
      <c r="F780" s="280">
        <f t="shared" si="15"/>
        <v>0</v>
      </c>
    </row>
    <row r="781" spans="1:6" ht="28.5">
      <c r="A781" s="162"/>
      <c r="B781" s="47" t="s">
        <v>519</v>
      </c>
      <c r="C781" s="26"/>
      <c r="D781" s="26"/>
      <c r="E781" s="137"/>
      <c r="F781" s="280">
        <f t="shared" si="15"/>
        <v>0</v>
      </c>
    </row>
    <row r="782" spans="1:6" ht="99.75">
      <c r="A782" s="162"/>
      <c r="B782" s="47" t="s">
        <v>655</v>
      </c>
      <c r="C782" s="26"/>
      <c r="D782" s="26"/>
      <c r="E782" s="137"/>
      <c r="F782" s="280">
        <f t="shared" si="15"/>
        <v>0</v>
      </c>
    </row>
    <row r="783" spans="1:6" ht="71.25">
      <c r="A783" s="162"/>
      <c r="B783" s="47" t="s">
        <v>520</v>
      </c>
      <c r="C783" s="26" t="s">
        <v>23</v>
      </c>
      <c r="D783" s="26">
        <v>1</v>
      </c>
      <c r="E783" s="137"/>
      <c r="F783" s="280">
        <f t="shared" si="15"/>
        <v>0</v>
      </c>
    </row>
    <row r="784" spans="1:6" ht="14.25">
      <c r="A784" s="162"/>
      <c r="B784" s="47"/>
      <c r="C784" s="26"/>
      <c r="D784" s="26"/>
      <c r="E784" s="137"/>
      <c r="F784" s="280"/>
    </row>
    <row r="785" spans="1:6" ht="71.25">
      <c r="A785" s="29" t="s">
        <v>557</v>
      </c>
      <c r="B785" s="47" t="s">
        <v>511</v>
      </c>
      <c r="C785" s="26"/>
      <c r="D785"/>
      <c r="E785" s="124"/>
      <c r="F785" s="124"/>
    </row>
    <row r="786" spans="1:6" ht="14.25">
      <c r="A786" s="29"/>
      <c r="B786" s="40" t="s">
        <v>512</v>
      </c>
      <c r="C786" s="26"/>
      <c r="D786" s="26"/>
      <c r="F786" s="124">
        <f>D786*E786</f>
        <v>0</v>
      </c>
    </row>
    <row r="787" spans="1:6" ht="14.25">
      <c r="A787" s="29"/>
      <c r="B787" s="279" t="s">
        <v>513</v>
      </c>
      <c r="C787" s="26" t="s">
        <v>23</v>
      </c>
      <c r="D787">
        <v>1</v>
      </c>
      <c r="E787" s="124"/>
      <c r="F787" s="124">
        <f>D787*E787</f>
        <v>0</v>
      </c>
    </row>
    <row r="788" spans="1:6" ht="14.25">
      <c r="A788" s="29"/>
      <c r="B788" s="279"/>
      <c r="C788" s="26"/>
      <c r="D788"/>
      <c r="F788" s="124">
        <f>D788*E788</f>
        <v>0</v>
      </c>
    </row>
    <row r="789" spans="1:6" s="22" customFormat="1" ht="74.25" customHeight="1">
      <c r="A789" s="29" t="s">
        <v>576</v>
      </c>
      <c r="B789" s="40" t="s">
        <v>514</v>
      </c>
      <c r="C789" s="27"/>
      <c r="D789" s="26"/>
      <c r="E789" s="28"/>
      <c r="F789" s="124">
        <f>D789*E789</f>
        <v>0</v>
      </c>
    </row>
    <row r="790" spans="1:6" s="22" customFormat="1" ht="14.25">
      <c r="A790" s="29"/>
      <c r="B790" s="40"/>
      <c r="C790" s="27"/>
      <c r="D790" s="26"/>
      <c r="E790" s="28"/>
      <c r="F790" s="124"/>
    </row>
    <row r="791" spans="1:6" s="22" customFormat="1" ht="58.5" customHeight="1">
      <c r="A791" s="29"/>
      <c r="B791" s="40" t="s">
        <v>515</v>
      </c>
      <c r="C791" s="26" t="s">
        <v>23</v>
      </c>
      <c r="D791" s="26">
        <v>1</v>
      </c>
      <c r="E791" s="124"/>
      <c r="F791" s="124">
        <f>D791*E791</f>
        <v>0</v>
      </c>
    </row>
    <row r="792" spans="1:6" s="22" customFormat="1" ht="14.25">
      <c r="A792" s="29"/>
      <c r="B792" s="40"/>
      <c r="C792" s="27"/>
      <c r="D792" s="263"/>
      <c r="E792" s="124"/>
      <c r="F792" s="124"/>
    </row>
    <row r="793" spans="1:6" s="22" customFormat="1" ht="57">
      <c r="A793" s="29" t="s">
        <v>577</v>
      </c>
      <c r="B793" s="40" t="s">
        <v>526</v>
      </c>
      <c r="C793" s="27"/>
      <c r="D793" s="26"/>
      <c r="E793" s="28"/>
      <c r="F793" s="124">
        <f>D793*E793</f>
        <v>0</v>
      </c>
    </row>
    <row r="794" spans="1:6" s="22" customFormat="1" ht="14.25">
      <c r="A794" s="29"/>
      <c r="B794" s="40"/>
      <c r="C794" s="27"/>
      <c r="D794" s="26"/>
      <c r="E794" s="28"/>
      <c r="F794" s="124"/>
    </row>
    <row r="795" spans="1:6" s="22" customFormat="1" ht="28.5">
      <c r="A795" s="29"/>
      <c r="B795" s="40" t="s">
        <v>516</v>
      </c>
      <c r="C795" s="27"/>
      <c r="D795" s="26"/>
      <c r="E795" s="28"/>
      <c r="F795" s="124">
        <f>D795*E795</f>
        <v>0</v>
      </c>
    </row>
    <row r="796" spans="1:6" s="22" customFormat="1" ht="14.25">
      <c r="A796" s="29"/>
      <c r="B796" s="40"/>
      <c r="C796" s="27"/>
      <c r="D796" s="26"/>
      <c r="E796" s="28"/>
      <c r="F796" s="124"/>
    </row>
    <row r="797" spans="2:6" s="214" customFormat="1" ht="45.75" customHeight="1">
      <c r="B797" s="40" t="s">
        <v>517</v>
      </c>
      <c r="C797" s="26" t="s">
        <v>23</v>
      </c>
      <c r="D797" s="26">
        <v>1</v>
      </c>
      <c r="E797" s="124"/>
      <c r="F797" s="124">
        <f>D797*E797</f>
        <v>0</v>
      </c>
    </row>
    <row r="798" spans="1:4" s="22" customFormat="1" ht="15">
      <c r="A798" s="29"/>
      <c r="B798" s="53"/>
      <c r="C798" s="26"/>
      <c r="D798" s="112"/>
    </row>
    <row r="799" spans="1:6" ht="30.75" customHeight="1">
      <c r="A799" s="63" t="s">
        <v>4</v>
      </c>
      <c r="B799" s="102" t="s">
        <v>77</v>
      </c>
      <c r="C799" s="120"/>
      <c r="D799" s="103"/>
      <c r="E799" s="289"/>
      <c r="F799" s="313">
        <f>SUM(F4:F798)</f>
        <v>0</v>
      </c>
    </row>
    <row r="800" spans="1:6" s="22" customFormat="1" ht="29.25" customHeight="1">
      <c r="A800" s="59"/>
      <c r="B800" s="46"/>
      <c r="C800" s="95"/>
      <c r="D800" s="112"/>
      <c r="E800" s="290" t="s">
        <v>78</v>
      </c>
      <c r="F800" s="314">
        <f>F799*0.25</f>
        <v>0</v>
      </c>
    </row>
    <row r="801" spans="1:6" s="281" customFormat="1" ht="30">
      <c r="A801" s="282"/>
      <c r="B801" s="283"/>
      <c r="C801" s="71"/>
      <c r="D801" s="113"/>
      <c r="E801" s="291" t="s">
        <v>79</v>
      </c>
      <c r="F801" s="315">
        <f>F799+F800</f>
        <v>0</v>
      </c>
    </row>
    <row r="802" spans="1:6" s="2" customFormat="1" ht="15">
      <c r="A802" s="4"/>
      <c r="B802" s="15"/>
      <c r="C802" s="7"/>
      <c r="D802" s="111"/>
      <c r="E802" s="45"/>
      <c r="F802" s="45"/>
    </row>
    <row r="803" spans="1:6" s="2" customFormat="1" ht="15">
      <c r="A803" s="4"/>
      <c r="B803" s="15"/>
      <c r="C803" s="7"/>
      <c r="D803" s="114"/>
      <c r="E803" s="45"/>
      <c r="F803" s="45"/>
    </row>
    <row r="805" spans="1:2" ht="14.25">
      <c r="A805" s="64"/>
      <c r="B805" s="40"/>
    </row>
    <row r="806" spans="1:2" ht="14.25">
      <c r="A806" s="64"/>
      <c r="B806" s="40"/>
    </row>
    <row r="807" spans="1:2" ht="14.25">
      <c r="A807" s="64"/>
      <c r="B807" s="49"/>
    </row>
    <row r="808" spans="1:2" ht="14.25">
      <c r="A808" s="64"/>
      <c r="B808" s="50"/>
    </row>
    <row r="809" spans="1:2" ht="14.25">
      <c r="A809" s="64"/>
      <c r="B809" s="40"/>
    </row>
    <row r="810" spans="1:2" ht="14.25">
      <c r="A810" s="64"/>
      <c r="B810" s="40"/>
    </row>
    <row r="811" spans="1:2" ht="14.25">
      <c r="A811" s="64"/>
      <c r="B811" s="40"/>
    </row>
  </sheetData>
  <sheetProtection/>
  <printOptions horizontalCentered="1"/>
  <pageMargins left="0.7480314960629921" right="0.1968503937007874" top="0.8661417322834646" bottom="0.984251968503937" header="0.3937007874015748" footer="0.3937007874015748"/>
  <pageSetup fitToHeight="0" fitToWidth="1" horizontalDpi="600" verticalDpi="600" orientation="portrait" paperSize="9" scale="75" r:id="rId2"/>
  <headerFooter scaleWithDoc="0" alignWithMargins="0">
    <oddHeader>&amp;L&amp;8&amp;G&amp;C&amp;8AKD - TISKARA
Savska cesta 31
10000 Zagreb&amp;R&amp;8STRANICA: &amp;P
DATUM: RUJAN 2020.</oddHeader>
    <oddFooter>&amp;L&amp;8PROJEKTANT:
TOMISLAV VUČINIĆ,
dipl.ing.stroj.&amp;C&amp;8GLAVNI PROJEKTANT:
&amp;R&amp;8BROJ:    1/1275
IZMJENA:              .
DATUM:              .</oddFooter>
  </headerFooter>
  <rowBreaks count="25" manualBreakCount="25">
    <brk id="29" max="255" man="1"/>
    <brk id="69" max="255" man="1"/>
    <brk id="115" max="255" man="1"/>
    <brk id="167" max="255" man="1"/>
    <brk id="196" max="255" man="1"/>
    <brk id="222" max="255" man="1"/>
    <brk id="254" max="255" man="1"/>
    <brk id="286" max="255" man="1"/>
    <brk id="323" max="255" man="1"/>
    <brk id="347" max="255" man="1"/>
    <brk id="377" max="255" man="1"/>
    <brk id="404" max="255" man="1"/>
    <brk id="427" max="255" man="1"/>
    <brk id="462" max="255" man="1"/>
    <brk id="499" max="255" man="1"/>
    <brk id="527" max="255" man="1"/>
    <brk id="564" max="255" man="1"/>
    <brk id="596" max="255" man="1"/>
    <brk id="624" max="255" man="1"/>
    <brk id="649" max="255" man="1"/>
    <brk id="682" max="255" man="1"/>
    <brk id="715" max="255" man="1"/>
    <brk id="740" max="255" man="1"/>
    <brk id="767" max="255" man="1"/>
    <brk id="791" max="255" man="1"/>
  </rowBreaks>
  <legacyDrawingHF r:id="rId1"/>
</worksheet>
</file>

<file path=xl/worksheets/sheet4.xml><?xml version="1.0" encoding="utf-8"?>
<worksheet xmlns="http://schemas.openxmlformats.org/spreadsheetml/2006/main" xmlns:r="http://schemas.openxmlformats.org/officeDocument/2006/relationships">
  <dimension ref="A1:A1"/>
  <sheetViews>
    <sheetView zoomScale="90" zoomScaleNormal="90" zoomScalePageLayoutView="0" workbookViewId="0" topLeftCell="A1">
      <selection activeCell="A1" sqref="A1:IV16384"/>
    </sheetView>
  </sheetViews>
  <sheetFormatPr defaultColWidth="9.00390625" defaultRowHeight="14.25"/>
  <cols>
    <col min="1" max="8" width="8.625" style="1" customWidth="1"/>
    <col min="9" max="16384" width="9.00390625" style="1" customWidth="1"/>
  </cols>
  <sheetData/>
  <sheetProtection/>
  <printOptions gridLines="1" horizontalCentered="1"/>
  <pageMargins left="0.7480314960629921" right="0.7480314960629921" top="0.5905511811023623" bottom="0.5905511811023623" header="0.11811023622047245" footer="0.11811023622047245"/>
  <pageSetup horizontalDpi="300" verticalDpi="300" orientation="landscape" paperSize="9" r:id="rId1"/>
  <headerFooter alignWithMargins="0">
    <oddHeader>&amp;CELEMENTI U "S" IZVEDBI</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Petar</dc:creator>
  <cp:keywords/>
  <dc:description/>
  <cp:lastModifiedBy>Danijel Drlić</cp:lastModifiedBy>
  <cp:lastPrinted>2020-09-30T12:32:16Z</cp:lastPrinted>
  <dcterms:created xsi:type="dcterms:W3CDTF">1998-02-26T15:25:53Z</dcterms:created>
  <dcterms:modified xsi:type="dcterms:W3CDTF">2022-09-15T12:18:10Z</dcterms:modified>
  <cp:category/>
  <cp:version/>
  <cp:contentType/>
  <cp:contentStatus/>
</cp:coreProperties>
</file>