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prd-mars\Domain_homes\ddrlic\Documents\AKD\POSTUPCI AKD\Preuređenje WC u objektu 3. i unutarnje uređenje objekata 4. i 8\Troškovnici\"/>
    </mc:Choice>
  </mc:AlternateContent>
  <xr:revisionPtr revIDLastSave="0" documentId="8_{8D73F9F6-C55C-4931-A995-33ED173D178F}" xr6:coauthVersionLast="36" xr6:coauthVersionMax="36" xr10:uidLastSave="{00000000-0000-0000-0000-000000000000}"/>
  <bookViews>
    <workbookView xWindow="0" yWindow="0" windowWidth="19740" windowHeight="8865" tabRatio="950" firstSheet="1" activeTab="2" xr2:uid="{00000000-000D-0000-FFFF-FFFF00000000}"/>
  </bookViews>
  <sheets>
    <sheet name="opći uvjeti" sheetId="180" r:id="rId1"/>
    <sheet name="A I ruš. i dem." sheetId="151" r:id="rId2"/>
    <sheet name="A ll zid, izol, ker" sheetId="144" r:id="rId3"/>
    <sheet name="B I. stolarski" sheetId="167" r:id="rId4"/>
    <sheet name="B ll. sob, GK" sheetId="183" r:id="rId5"/>
    <sheet name="B lll. ostalo" sheetId="163" r:id="rId6"/>
    <sheet name="C I. Vodovod i odvodnja" sheetId="181" r:id="rId7"/>
    <sheet name="C II. elektroinstalacije" sheetId="182" r:id="rId8"/>
    <sheet name="C lll. strojarski" sheetId="184" r:id="rId9"/>
    <sheet name="rekapitulacija wc-i objekta 3" sheetId="140" r:id="rId10"/>
    <sheet name="ukupna rekapitulacija" sheetId="185" r:id="rId11"/>
  </sheets>
  <definedNames>
    <definedName name="F">#REF!</definedName>
    <definedName name="_xlnm.Print_Area" localSheetId="1">'A I ruš. i dem.'!$A$1:$F$78</definedName>
    <definedName name="_xlnm.Print_Area" localSheetId="2">'A ll zid, izol, ker'!$A$1:$F$38</definedName>
    <definedName name="_xlnm.Print_Area" localSheetId="3">'B I. stolarski'!$A$1:$F$36</definedName>
    <definedName name="_xlnm.Print_Area" localSheetId="4">'B ll. sob, GK'!$A$1:$F$54</definedName>
    <definedName name="_xlnm.Print_Area" localSheetId="5">'B lll. ostalo'!$A$1:$F$47</definedName>
    <definedName name="_xlnm.Print_Area" localSheetId="0">'opći uvjeti'!$A$1:$F$22</definedName>
    <definedName name="_xlnm.Print_Area" localSheetId="9">'rekapitulacija wc-i objekta 3'!$A$1:$F$36</definedName>
    <definedName name="_xlnm.Print_Titles" localSheetId="1">'A I ruš. i dem.'!$1:$5</definedName>
    <definedName name="_xlnm.Print_Titles" localSheetId="2">'A ll zid, izol, ker'!$1:$5</definedName>
    <definedName name="_xlnm.Print_Titles" localSheetId="3">'B I. stolarski'!$1:$5</definedName>
    <definedName name="_xlnm.Print_Titles" localSheetId="4">'B ll. sob, GK'!$1:$5</definedName>
    <definedName name="_xlnm.Print_Titles" localSheetId="5">'B lll. ostalo'!$1:$5</definedName>
    <definedName name="_xlnm.Print_Titles" localSheetId="0">'opći uvjeti'!$1:$5</definedName>
  </definedNames>
  <calcPr calcId="191029"/>
  <fileRecoveryPr repairLoad="1"/>
</workbook>
</file>

<file path=xl/calcChain.xml><?xml version="1.0" encoding="utf-8"?>
<calcChain xmlns="http://schemas.openxmlformats.org/spreadsheetml/2006/main">
  <c r="F31" i="140" l="1"/>
  <c r="F39" i="163" l="1"/>
  <c r="F40" i="163"/>
  <c r="F30" i="140" l="1"/>
  <c r="F26" i="151"/>
  <c r="F27" i="151"/>
  <c r="F28" i="151"/>
  <c r="F29" i="151"/>
  <c r="F30" i="151"/>
  <c r="F31" i="151"/>
  <c r="F32" i="151"/>
  <c r="F33" i="151"/>
  <c r="F34" i="151"/>
  <c r="F35" i="151"/>
  <c r="F36" i="151"/>
  <c r="F37" i="151"/>
  <c r="F38" i="151"/>
  <c r="F39" i="151"/>
  <c r="F40" i="151"/>
  <c r="F41" i="151"/>
  <c r="F42" i="151"/>
  <c r="F43" i="151"/>
  <c r="F44" i="151"/>
  <c r="F45" i="151"/>
  <c r="F46" i="151"/>
  <c r="F47" i="151"/>
  <c r="F48" i="151"/>
  <c r="F49" i="151"/>
  <c r="F50" i="151"/>
  <c r="F51" i="151"/>
  <c r="F52" i="151"/>
  <c r="F53" i="151"/>
  <c r="F54" i="151"/>
  <c r="F55" i="151"/>
  <c r="F56" i="151"/>
  <c r="F57" i="151"/>
  <c r="F58" i="151"/>
  <c r="F59" i="151"/>
  <c r="F60" i="151"/>
  <c r="F61" i="151"/>
  <c r="F62" i="151"/>
  <c r="F63" i="151"/>
  <c r="F64" i="151"/>
  <c r="F65" i="151"/>
  <c r="F66" i="151"/>
  <c r="F67" i="151"/>
  <c r="F68" i="151"/>
  <c r="F69" i="151"/>
  <c r="F70" i="151"/>
  <c r="F71" i="151"/>
  <c r="F72" i="151"/>
  <c r="F73" i="151"/>
  <c r="F74" i="151"/>
  <c r="F75" i="151"/>
  <c r="F76" i="151"/>
  <c r="F25" i="151"/>
  <c r="F26" i="144"/>
  <c r="F27" i="144"/>
  <c r="F28" i="144"/>
  <c r="F29" i="144"/>
  <c r="F30" i="144"/>
  <c r="F31" i="144"/>
  <c r="F38" i="163"/>
  <c r="F41" i="183"/>
  <c r="F37" i="163"/>
  <c r="F27" i="163"/>
  <c r="F28" i="163"/>
  <c r="F29" i="163"/>
  <c r="F30" i="163"/>
  <c r="F31" i="163"/>
  <c r="F32" i="163"/>
  <c r="F33" i="163"/>
  <c r="F34" i="163"/>
  <c r="F35" i="163"/>
  <c r="F36" i="163"/>
  <c r="F52" i="183"/>
  <c r="F51" i="183"/>
  <c r="F50" i="183"/>
  <c r="F47" i="183"/>
  <c r="F45" i="183"/>
  <c r="F44" i="183"/>
  <c r="F43" i="183"/>
  <c r="F35" i="183"/>
  <c r="F54" i="183" s="1"/>
  <c r="F21" i="140" s="1"/>
  <c r="F23" i="163"/>
  <c r="F24" i="163"/>
  <c r="F20" i="163"/>
  <c r="F28" i="167"/>
  <c r="F29" i="167"/>
  <c r="F30" i="167"/>
  <c r="F31" i="167"/>
  <c r="F32" i="167"/>
  <c r="F33" i="167"/>
  <c r="F34" i="167"/>
  <c r="F27" i="167"/>
  <c r="F29" i="140" l="1"/>
  <c r="F33" i="140" s="1"/>
  <c r="F22" i="163" l="1"/>
  <c r="F26" i="163"/>
  <c r="F45" i="163"/>
  <c r="F44" i="163"/>
  <c r="F43" i="163"/>
  <c r="F22" i="144"/>
  <c r="F25" i="144"/>
  <c r="F36" i="144"/>
  <c r="F35" i="144"/>
  <c r="F34" i="144"/>
  <c r="F25" i="167"/>
  <c r="F36" i="167" s="1"/>
  <c r="F20" i="140" s="1"/>
  <c r="F38" i="144" l="1"/>
  <c r="F13" i="140" s="1"/>
  <c r="F47" i="163"/>
  <c r="F22" i="140" s="1"/>
  <c r="F24" i="140" s="1"/>
  <c r="F78" i="151"/>
  <c r="F12" i="140" s="1"/>
  <c r="F15" i="140" l="1"/>
  <c r="F35" i="140" s="1"/>
</calcChain>
</file>

<file path=xl/sharedStrings.xml><?xml version="1.0" encoding="utf-8"?>
<sst xmlns="http://schemas.openxmlformats.org/spreadsheetml/2006/main" count="560" uniqueCount="224">
  <si>
    <t>sati</t>
  </si>
  <si>
    <t xml:space="preserve">   </t>
  </si>
  <si>
    <t>OBRTNIČKI RADOVI UKUPNO:</t>
  </si>
  <si>
    <t>Zidarske radove izvesti prema opisu u troškovniku, te u skladu sa važećim standardima za izvedbu i materijale.</t>
  </si>
  <si>
    <t>m2</t>
  </si>
  <si>
    <t>GRAĐEVINSKI RADOVI UKUPNO:</t>
  </si>
  <si>
    <t>m3</t>
  </si>
  <si>
    <t>kom</t>
  </si>
  <si>
    <t>Opći uvjeti i napomene</t>
  </si>
  <si>
    <t>A</t>
  </si>
  <si>
    <t>B</t>
  </si>
  <si>
    <t>U području spojeva pregradnih zidova sa bočnim građevnim elementima na profile treba nanijeti brtveni kit (u 2 reda) ili PE brtvenu traku.</t>
  </si>
  <si>
    <t>Obračun načelno po Normativima i opisima za suhu gradnju Hrvatske obrtničke komore, osim ako troškovnikom nije drugačije određeno! Sav materijal za izvedbu radova predviđen prema normi treba dostaviti na gradilište.</t>
  </si>
  <si>
    <t>radnik KV</t>
  </si>
  <si>
    <t>radnik VKV</t>
  </si>
  <si>
    <t>GRAĐEVINSKI RADOVI</t>
  </si>
  <si>
    <t>R.br.</t>
  </si>
  <si>
    <t>Opis stavke</t>
  </si>
  <si>
    <t>Jed.mj.</t>
  </si>
  <si>
    <t>Količina</t>
  </si>
  <si>
    <t>Cijena</t>
  </si>
  <si>
    <t>Ukupno</t>
  </si>
  <si>
    <t>1.</t>
  </si>
  <si>
    <t>2.</t>
  </si>
  <si>
    <t>3.</t>
  </si>
  <si>
    <t>4.</t>
  </si>
  <si>
    <t>5.</t>
  </si>
  <si>
    <t>6.</t>
  </si>
  <si>
    <t>7.</t>
  </si>
  <si>
    <t>A II</t>
  </si>
  <si>
    <t>Sve privremene pristupne putove, odlagališta materijala, pomoćne skele i druge zaštitne mjere izvođač mora izvesti, održavati ih i ukloniti ih tako, da ne ugrozi živote susjeda i odvijanje ostalih radova u građevini i na kraju sve vanjske površine koje su se koristile u tijeku izvedbe radova očistiti.</t>
  </si>
  <si>
    <t>8.</t>
  </si>
  <si>
    <t>10.</t>
  </si>
  <si>
    <t>11.</t>
  </si>
  <si>
    <t>13.</t>
  </si>
  <si>
    <t>14.</t>
  </si>
  <si>
    <t>17.</t>
  </si>
  <si>
    <t>radnik NKV</t>
  </si>
  <si>
    <t>6.1.</t>
  </si>
  <si>
    <t>6.2.</t>
  </si>
  <si>
    <t>Prilikom žbukanja unutarnjih zidova izvesti zaštitu izbočenih bridova (vanjskih rubova) umetanjem u žbuku aluminijskih ili plastičnih profila.</t>
  </si>
  <si>
    <t xml:space="preserve">Izvoditelj mora održavati čistoću gradilišta i privremenih puteva gradilišta tijekom izvođenja svih ugovorenih radova, sve u smislu Zakona o zaštiti na radu i Planu uređenja gradilišta. Grubo svakodnevno čišćenje gradilišta je uključeno u jedinične cijene radova. </t>
  </si>
  <si>
    <t>6.3.</t>
  </si>
  <si>
    <t xml:space="preserve">A </t>
  </si>
  <si>
    <t>OBRTNIČKI RADOVI</t>
  </si>
  <si>
    <t>Razni nepredviđeni radovi na soboslikarsko ličilačkim radovima. Rad izvesti isključivo po nalogu nadzornog inženjera upisom u građevinski dnevnik. Po stvarno utrošenim satima ovjerenim od strane nadzornog inženjera.</t>
  </si>
  <si>
    <t>18.</t>
  </si>
  <si>
    <t>19.</t>
  </si>
  <si>
    <t>20.</t>
  </si>
  <si>
    <t>21.</t>
  </si>
  <si>
    <t>Obrada spojeva kvalitete Q2 prema općim uvjetima za sve plohe kasnije vidljive.</t>
  </si>
  <si>
    <t>RUŠENJA I DEMONTAŽE</t>
  </si>
  <si>
    <t>RUŠENJA I DEMONTAŽE UKUPNO:</t>
  </si>
  <si>
    <t>Naručitelj: Agencija za komercijalnu djelatnost d.o.o.</t>
  </si>
  <si>
    <t>B ll.</t>
  </si>
  <si>
    <t>B l.</t>
  </si>
  <si>
    <t xml:space="preserve">Izvođač mora održavati čistoću gradilišta i privremenih puteva gradilišta tijekom izvođenja svih ugovorenih radova, sve u smislu Zakona o zaštiti na radu i Planu uređenja gradilišta.  </t>
  </si>
  <si>
    <t xml:space="preserve">Izvođač radova je obvezan organizaciju gradilišta izvesti prema odredbama Zakona o zaštiti na radu i Pravilnika o zaštiti na radu na privremenim gradilištima, izraditi shemu uređenja gradilišta i napraviti Plan izvođenja radova. </t>
  </si>
  <si>
    <t>Sve privremene pristupne putove, odlagališta materijala, pomoćne skele i druge zaštitne mjere izvođač mora izvesti, održavati ih i ukloniti ih tako da ne ugrozi živote korisnika i odvijanje ostalih radova u građevini i na kraju sve vanjske površine koje su se koristile u tijeku izvedbe radova očistiti.</t>
  </si>
  <si>
    <t>Sve eventualne promjene u projektu se trebaju odobriti od strane projektanta ili nadzornog inženjera. Izvođač ne smije na izvoditi radove na način koji nije predviđen projektom i troškovnikom.</t>
  </si>
  <si>
    <t>Ukoliko se radovi izvedu na način koji nije predviđen projektom i troškovnikom izvođač će o svom trošku sanirati i ponovno izvesti radove na način na koji je traženo.</t>
  </si>
  <si>
    <t>Svako oštećenje nastalo nemarom izvođača će se sanirati na teret izvođača.</t>
  </si>
  <si>
    <t>Prije početka radova izvođač treba najaviti radove u pojedinim prostorijama investitoru U svrhu angažiranja AKD ZAŠTITE koja će demontirati sigurnosnu opremu. Izvođač ne smije bez dogovora i odobrenja AKD ZAŠTITE izvoditi radove koji bi prouzrokovali smetnje u radu sigurnosne opreme.</t>
  </si>
  <si>
    <t>Svi materijali moraju posjedovati odgovarajuće zakonske ateste i uvjerenja.</t>
  </si>
  <si>
    <t>Izvođač je dužan voditi građevinski dnevnik.</t>
  </si>
  <si>
    <t>Svi radovi se obračunavaju prema stvarno odrađenim količinama. Izvođač za potrebe dokazivanja količina izrađuje građevinsku knjigu s dokaznicom mjera i pripadajućim obračunskim nacrtima koje pregledava i ovjerava nadzorni inženjer.</t>
  </si>
  <si>
    <t>Za naknadne radove koji nisu obuhvaćeni troškovnikom izvođač je dužan obavijestiti naduprnog inženjera. Izvođač je dužan dati ponudu za navedene radove, te će se nakon odobrenja nadzornog inženjera isti izvoditi. Za obračun dodatnih radova se izrađuje građevinska knjiha s dokaznicom mjera i pripadajućim obračunskim nacrtima koje pregledava i ovjerava nadzorni inženjer.</t>
  </si>
  <si>
    <t>U cijenu radova potrebno je uračunati specifične uvjete rada unutar AKD-a. Radovi se moraju organizirati na način da minimalno ometaju rad okolnih odjela. Uračunati sva otežanja uvjeta rada, noćni rad, rad u smjenama, rad vikendima i specifičan rad u koordinaciji s osobljem AKD-a, specifičnim mjerama osiguranja i provjera ulaza.  Uračunati položaj u gradu (Savska ulica) te s tim u vezi uvjete dobivanja potrebnih dozvola od strane gradskih službi.</t>
  </si>
  <si>
    <t>B lll.</t>
  </si>
  <si>
    <t>22.</t>
  </si>
  <si>
    <t>23.</t>
  </si>
  <si>
    <t>Za otpadni materijal izvođač mora osigurati privremenu gradilišnu deponiju. Ista se poslije odvozi na gradsku deponiju. Za odvezeni materijal izvođač mora imati potvrdu - dostavnicu o njegovom zbrinjavanju.</t>
  </si>
  <si>
    <t>Prilikom izvođenja radova izvođač treba voditi računa o stanju i trasama postojećih instalacija koje nisu u obuhvatu projekta kako se iste ne bi oštetile.</t>
  </si>
  <si>
    <t xml:space="preserve">Izvođač je obavezan pregledati lokaciju gradnje i prostore oko postojećeg objekta prije davanja ponude kako bi se upoznao sa svim strukturama građevine i mogućnostima pristupa. Izvođač nema pravo na nikakve naknadne zahtjeve za povećanjem cijena pojedinih radova, a koji bi bili posljedica nejasnoća u troškovniku ili nepotpunog sagledavanja obima rada u stavkama troškovnika. </t>
  </si>
  <si>
    <t xml:space="preserve">Izvođač radova je obvezan organizaciju i demobilizaciju gradilišta izvesti prema odredbama Zakona o zaštiti na radu i Pravilnika o zaštiti na radu na privremenim gradilištima, izraditi shemu uređenja gradilišta i napraviti Plan izvođenja radova. </t>
  </si>
  <si>
    <t>U cijene stavke obračunati potrebnu radnu skelu za odgovarajuću visinu.</t>
  </si>
  <si>
    <t>Demontaža wc školjke s pripadajućim nadžbuknim vodokotlićem uz blindiranje postojeće pripadajuće instalacije vodovoda i odvodnje. Uklonjenu opremu deponirati na privremenu deponiju gradilišta, te potom odvesti na deponij. U cijenu uključena demontaža i deponiranje opreme, te blindiranje postojeće instalacije Obračun po komadu.</t>
  </si>
  <si>
    <t>Demontaža umivaonika i pisoara uz blindiranje postojeće pripadajuće instalacije vodovoda i odvodnje. Uklonjenu opremu deponirati na privremenu deponiju gradilišta, te potom odvesti na deponij. U cijenu uključena demontaža i deponiranje opreme, te blindiranje postojeće instalacije Obračun po komadu.</t>
  </si>
  <si>
    <t>Demontaža elektroutičnica i prekidača prije obrade zidova uz blindiranje postojeće pripadajuće instalacije. U cijenu uključena demontaža i deponiranje opreme, te blindiranje postojeće instalacije. Obračun po komadu.</t>
  </si>
  <si>
    <t xml:space="preserve"> - </t>
  </si>
  <si>
    <t>Jedinična cijena uključuje:</t>
  </si>
  <si>
    <t>potrebne zaštite svega što treba štititi, uklanjanje zaštita nakon završetka radova,</t>
  </si>
  <si>
    <t>sve unutarnje pretovare, transporte i radne skele;</t>
  </si>
  <si>
    <t>primjena mjera zaštite na radu i drugih važećih propisa;</t>
  </si>
  <si>
    <t xml:space="preserve">čišćenje u tijeku izvedbe radova i završno čišćenje nakon završetka radova, </t>
  </si>
  <si>
    <t>rad, sve pripremne i završne radove,</t>
  </si>
  <si>
    <t>materijal, osnovni i pomoćni,</t>
  </si>
  <si>
    <t>odvoz materijala na gradsku deponiju, uključivo troškovi deponiranja i zbrinjavanja.</t>
  </si>
  <si>
    <t>Utovar i odvoz materijala (nastalog otpada) na gradsku deponiju, te deponijanje otpada prema zakonskim odredbama. Obračun po m3 otpadnog materijala obračunatog bez koeficijenta rastresitosti.</t>
  </si>
  <si>
    <t>Razni nepredviđeni radovi. Rad izvesti isključivo po nalogu nadzornog inženjera upisom u građevinski dnevnik. Obračun po stvarno utrošenim satima upisanim u građevinski dnevnik i ovjerenim od strane nadzornog inženjera.</t>
  </si>
  <si>
    <t>Izvodi se grubim zapunjavanjem, krpanjem rupa i završno reparaturnim mortovima ili jednoslojnim produžnim mortom uz prethodni špric rijetkim cem.mlijekom. Na spoju stare i nove žbuke staviti rabic pletivo. Uključivo potrebno gletanje. Obračun po m2 izvedene žbuke.</t>
  </si>
  <si>
    <t>Izvedba žbuke na mjestima rušenja pregradnih zidova, demontiranih zidnih keramičkih pločica i na ostalim mjestima gdje se ošteti žbuka.</t>
  </si>
  <si>
    <t>m</t>
  </si>
  <si>
    <t>sav rad, uključivo pomoćni; sve pripremne i završne radove;</t>
  </si>
  <si>
    <t>sav materijal, osnovni i pomoćni;</t>
  </si>
  <si>
    <t>sva manja potrebna štemanja, šlicanja i prilagođavanja ploha;</t>
  </si>
  <si>
    <t>sve unutarnje pretovare, transporte i manipulacije;</t>
  </si>
  <si>
    <t>sve potrebne pomoćne konstrukcije i radne skele;</t>
  </si>
  <si>
    <t>primjena mjera zaštite na radu i drugih važećih propisa.</t>
  </si>
  <si>
    <t>sve radove na pripremi podloge za bojanje;</t>
  </si>
  <si>
    <t>Bojanje stropova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Na stropu se nalazi instalacija koju treba zaštititi. Sva otežanja su uračunata u cijenu. Boja po odabiru projektanta. Obračun po m2 obojanog stropa bez primjene normativa.</t>
  </si>
  <si>
    <t>Sva bojanja i ličenja treba izvesti samo na suhim, čistim, ravnim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sve je uračunato u jediničnu cijenu.</t>
  </si>
  <si>
    <t>primjena mjera zaštite na radu i drugih propisa.</t>
  </si>
  <si>
    <t>B lIl.</t>
  </si>
  <si>
    <t>Prije izvedbe radova izvoditelj je dužan izraditi i predočiti detalje izvedbe i radioničke nacrte kao i materijale za izvedbu projektantu na ovjeru. Tek nakon izbora i odobrenja može se otpočeti rad u odabranoj kvaliteti.</t>
  </si>
  <si>
    <t xml:space="preserve">Izvođač treba kvalitetu ugrađenih materijala i stručnost radnika dokazati odgovarajućim certifikatima izdanim od strane za to ovlaštene institucije. </t>
  </si>
  <si>
    <t>C I.</t>
  </si>
  <si>
    <t>INSTALACIJE VODOVODA I ODVODNJE</t>
  </si>
  <si>
    <t>sve potrebne građevinske radove na izvedbi instalacija: štemanja, šlicanja, probijanja zida itd. i zatvaranje šliceva i prodora nakon izvedbe instalacija (obrada do pripreme za bojanje),</t>
  </si>
  <si>
    <t>INSTALACIJA VODOVODA I ODVODNJE UKUPNO:</t>
  </si>
  <si>
    <t>A ll.</t>
  </si>
  <si>
    <t>A I.</t>
  </si>
  <si>
    <t>C II.</t>
  </si>
  <si>
    <t>ELEKTRIČNE INSTALACIJE</t>
  </si>
  <si>
    <t>sve potrebne građevinske radove na izvedbi instalacija,</t>
  </si>
  <si>
    <t>C</t>
  </si>
  <si>
    <t>INSTALATERSKI RADOVI</t>
  </si>
  <si>
    <t>C l.</t>
  </si>
  <si>
    <t>C ll.</t>
  </si>
  <si>
    <t>INSTALATERSKI RADOVI UKUPNO:</t>
  </si>
  <si>
    <t>UKUPNO A + B + C :</t>
  </si>
  <si>
    <t>Demontaža ogledala dimenzije 80/60 cm koja su smještena iznad umivaonika. Uklonjenu opremu deponirati na privremenu deponiju gradilišta, te potom odvesti na deponij. Obračun po komadu.</t>
  </si>
  <si>
    <t>ELEKTRIČNE INSTALACIJE UKUPNO:</t>
  </si>
  <si>
    <t>Demontaža lampi. Nakon demontiranja instalaciju lampe blindirati i smjestiti u prodor u zidu. Uklonjenu opremu deponirati na privremenu deponiju gradilišta, te potom odvesti na deponij. U cijenu uključena demontaža i deponiranje opreme, te blindiranje postojeće instalacije. Obračun po komadu.</t>
  </si>
  <si>
    <t xml:space="preserve">Skidanje keramičkih pločica sa zida uz minimalno oštećenje podloge. Ukoliko je podloga loša pločice skidati sa ljepilom i žbukom sve do zdrave podloge. Uklonjeni materijal deponirati na privremenu deponiju gradilišta, te potom odvesti na deponiju. U cijenu uključeno skidanje keramičkih pločica i odvoz istih na deponij. Obračun po m2 površine zida sa kojeg se skidaju keramičke pločice. </t>
  </si>
  <si>
    <t>Demontaža drvenih vrata dim. 71/200 cm. Demontirana vrata deponirati na privremenu deponiju gradilišta, te potom odvesti na deponij. Obračun po komadu.</t>
  </si>
  <si>
    <t>Demontaža drvenih vrata dim. 61/200 cm. Demontirana vrata deponirati na privremenu deponiju gradilišta, te potom odvesti na deponij. Obračun po komadu.</t>
  </si>
  <si>
    <t xml:space="preserve">Rušenje pregradnih zidanih zidova od opeke debljine 11cm. Rušenja obaviti pažljivo da ne dođe do oštećenja zidnih i podnih obloga, oštećenja izvođač sanira o svom trošku.  Zidovi se ukljanjaju uključivo s keramikom koja se nalazi na njima, te je sve uključeno u ovu stavku. Uklonjeni materijal deponirati na privremenu deponiju gradilišta, te potom odvesti na deponij. u cijenu uključeno rušenje i odvoz na deponij. Obračun po m2 uklonjenog zida. </t>
  </si>
  <si>
    <t xml:space="preserve">Rušenje pregradnih zidanih zidova od opeke debljine 12cm. Rušenja obaviti pažljivo da ne dođe do oštećenja zidnih i podnih obloga, oštećenja izvođač sanira o svom trošku.  Zidovi se ukljanjaju uključivo s keramikom koja se nalazi na njima, te je sve uključeno u ovu stavku. Uklonjeni materijal deponirati na privremenu deponiju gradilišta, te potom odvesti na deponij. u cijenu uključeno rušenje i odvoz na deponij. Obračun po m2 uklonjenog zida. </t>
  </si>
  <si>
    <t xml:space="preserve">Rušenje pregradnih zidanih zidova od opeke debljine 13cm. Rušenja obaviti pažljivo da ne dođe do oštećenja zidnih i podnih obloga, oštećenja izvođač sanira o svom trošku.  Zidovi se ukljanjaju uključivo s keramikom koja se nalazi na njima, te je sve uključeno u ovu stavku. Uklonjeni materijal deponirati na privremenu deponiju gradilišta, te potom odvesti na deponij. u cijenu uključeno rušenje i odvoz na deponij. Obračun po m2 uklonjenog zida. </t>
  </si>
  <si>
    <t xml:space="preserve">Rušenje pregradnih zidanih zidova od opeke debljine 14cm. Rušenja obaviti pažljivo da ne dođe do oštećenja zidnih i podnih obloga, oštećenja izvođač sanira o svom trošku.  Zidovi se ukljanjaju uključivo s keramikom koja se nalazi na njima, te je sve uključeno u ovu stavku. Uklonjeni materijal deponirati na privremenu deponiju gradilišta, te potom odvesti na deponij. u cijenu uključeno rušenje i odvoz na deponij. Obračun po m2 uklonjenog zida. </t>
  </si>
  <si>
    <t xml:space="preserve">Rušenje pregradnih zidanih zidova od opeke debljine 16cm. Rušenja obaviti pažljivo da ne dođe do oštećenja zidnih i podnih obloga, oštećenja izvođač sanira o svom trošku.  Zidovi se ukljanjaju uključivo s keramikom koja se nalazi na njima, te je sve uključeno u ovu stavku. Uklonjeni materijal deponirati na privremenu deponiju gradilišta, te potom odvesti na deponij. u cijenu uključeno rušenje i odvoz na deponij. Obračun po m2 uklonjenog zida. </t>
  </si>
  <si>
    <t xml:space="preserve">Rušenje pregradnih zidanih zidova od opeke debljine 19cm. Rušenja obaviti pažljivo da ne dođe do oštećenja zidnih i podnih obloga, oštećenja izvođač sanira o svom trošku.  Zidovi se ukljanjaju uključivo s keramikom koja se nalazi na njima, te je sve uključeno u ovu stavku. Uklonjeni materijal deponirati na privremenu deponiju gradilišta, te potom odvesti na deponij. u cijenu uključeno rušenje i odvoz na deponij. Obračun po m2 uklonjenog zida. </t>
  </si>
  <si>
    <t>24.</t>
  </si>
  <si>
    <t>Uklanjanje postojećih cijevi vode iz zidova na koje su bili spojeni umivaonik, wc školjka i pisoar. Cijevi treba odštemati i ukloniti iz zidova. U cijenu uključiti štemanje, vađenje cijevi, odvoz na privremenu deponiju, te potom odvoz na deponij. Obračun po m' uklonjene cijevi.</t>
  </si>
  <si>
    <t>Uklanjanje postojećih cijevi odvodnje iz zidova fi110 na koje je bila spojena fekalna kanalizacija. Cijevi treba odštemati i ukloniti iz zidova. U cijenu uključiti štemanje, vađenje cijevi, odvoz na privremenu deponiju, te potom odvoz na deponij. Obračun po m' uklonjene cijevi.</t>
  </si>
  <si>
    <t>Uklanjanje postojećih cijevi odvodnje iz zidova fi50 na koje je bila spojena odvodnja umivaonika i pisoara. Cijevi treba odštemati i ukloniti iz zidova. U cijenu uključiti štemanje, vađenje cijevi, odvoz na privremenu deponiju, te potom odvoz na deponij. Obračun po m' uklonjene cijevi.</t>
  </si>
  <si>
    <t>Demontiranje postojećih radijatora. Radijatore treba demontirati pažljivo da ne dođe do njihovog oštećenja jer će se isti ponovno montirati. Instalaciju treba blindirati. Nakon demontaže iste treba skladištiti na poziciju u objektu na adresi Savska 31 koja će se dogovoriti s investitorom. U cijenu uključena demontaža radijatora s blindiranjem instalacije. Obračun po komadu.</t>
  </si>
  <si>
    <t>25.</t>
  </si>
  <si>
    <t>9.</t>
  </si>
  <si>
    <t>12.</t>
  </si>
  <si>
    <t>15.</t>
  </si>
  <si>
    <t>16.</t>
  </si>
  <si>
    <t>Štemanje šliceva promjera 12cm u zidovima i podovima, a sve za potrebe ugradnje instalacijskih cijevi i cijevi odvodnje. Štema se prema pozicijama novih umivaonika, vodokotlica i pisoara. U cijenu uključeno štemanje i deponiranje materijala na deponij. Obračun po m'.</t>
  </si>
  <si>
    <t xml:space="preserve">Bušenje rupa promjera 15cm za potrebe ugradnje ventilacije. Rupe se buše rotirajućom dijamantnom krunom uz minimalno oštećivanje zidova. Obračun po komadu. </t>
  </si>
  <si>
    <t>Razna krpanja manjih rupa, pukotina, eventualnih šliceva manjeg presjeka u zidovima, gredama i stropovima kao priprema za postavu keramike. Obračun po m'.</t>
  </si>
  <si>
    <t>STOLARSKI RADOVI</t>
  </si>
  <si>
    <t>Izvedba pregrada od MaxCompact ploča u sanitarnim čvorovima. Pregrade su od MaxCompact ploča debljine 13 mm. Pregrade su podignute od poda 15 cm. Oslonci inox i spojne lajsne od inox-a. Brava na vratima sa oznakom zauzetosti (crvena/zelena). U cijenu uračunati pregrade, okov, oslonce (nogice), sve lajsne, sve do pune gotovosti. Obračun po komadu pregrade.</t>
  </si>
  <si>
    <t>- puna pregrada dim. 30/200 cm</t>
  </si>
  <si>
    <t xml:space="preserve">- puna pregrada dim. 93/200 cm s jednim vratima u pregradi </t>
  </si>
  <si>
    <t xml:space="preserve">- puna pregrada dim. 94/200 cm s jednim vratima u pregradi </t>
  </si>
  <si>
    <t xml:space="preserve">- puna pregrada dim. 96/200 cm s jednim vratima u pregradi </t>
  </si>
  <si>
    <t xml:space="preserve">- puna pregrada dim. 106/200 cm s jednim vratima u pregradi </t>
  </si>
  <si>
    <t>STOLARSKI RADOVI UKUPNO:</t>
  </si>
  <si>
    <t>ZIDARSKI, IZOLATERSKI I KERAMIČARSKI RADOVI</t>
  </si>
  <si>
    <t>ZIDARSKI, IZOLATERSKI I KERAMIČARSKI RADOVI UKUPNO:</t>
  </si>
  <si>
    <t>Hidroizolacija podova polimer-cementnim hidroizolacionim premazom u dva sloja prema uputama proizvođača. U cijenu uračunati brtvenu traku za kutne spojeve sa zidom. Premaz podignuti cca 30 cm na zidove sanitarnih čvorova. Obračun po m2.</t>
  </si>
  <si>
    <t>- vlagootporne gipskartonske ploče 2x1,25 cm</t>
  </si>
  <si>
    <t>- akustična mineralna vuna d=5 cm</t>
  </si>
  <si>
    <t>Slojevi pregrade:</t>
  </si>
  <si>
    <t>Izvedba pregradnih zidova ukupne debljine 10 cm. Izvodi se iz gips kartonskih ploča debljine 2 x 1,25 cm, obostrano na metalnoj potkonstrukciji od odgovarajućih metalnih profila h=5 cm. Između vertikalnih profila se polaže akustična mineralna vuna d=3cm. Obračun po m2 pregrade.</t>
  </si>
  <si>
    <t>SOBOSLIKARSKO-LIČILAČKI I GIPSKARTONSKI RADOVI</t>
  </si>
  <si>
    <t>SOBOSLIKARSKO-LIČILAČKI I GIPSKARTONSKI RADOVI UKUPNO:</t>
  </si>
  <si>
    <t xml:space="preserve">Sve radove po odabranom specifičnom proizvođaču, treba obvezno izvesti po detaljima i tehnološkim rješenjima istog. To se odnosi kako na korištenje materijala tako i na uporabu odgovarajućeg alata. </t>
  </si>
  <si>
    <t>Bojanje GK zidova disperzionom bojom u 3 premaza, uključivo dvokratno fino gletanje odgovarajućim kitom i sve potrebne prethodne radnje i pripreme podloge. U stavku uključeno bandažiranje i obrada svih spojeva zidova međusobno kao i zidova i stropova. Bez obzira na oblik i veličinu ploha i prostorija. Boja po odabiru projektanta. Obračun po m2 obojanog zida bez primjene normativa.</t>
  </si>
  <si>
    <t>OSTALO</t>
  </si>
  <si>
    <t>Dobava i ugradnja ugradbenog vodokotlića(tip. Tece, Grohe ili jednakovrijedno). U cijenu uključena dobava i ugradnja vodokotlića sveukupno s tipkalom i spojnim materijalom. Obračun po komadu.</t>
  </si>
  <si>
    <t>Dobava i ugradnja WC školjke s daskom (tip. Laufen, Grohe ili jednakovrijedno). Daska sporospuštajuća. Obračun po komadu.</t>
  </si>
  <si>
    <t>Dobava i ugradnja umivaonika širine 55cm i dubine 38cm. (tip. Laufen, Grohe ili jednakovrijedno). Obračun po komadu.</t>
  </si>
  <si>
    <t>Dobava i ugradnja mješalice za umivaonik s ručnim upravljanjem.  (tip. Grohe, Hansgrohe ili jednakovrijedno). Obračun po komadu.</t>
  </si>
  <si>
    <t>Dobava i ugradnja beskontaktne mješalice za umivaonik sa senzorom.  (tip. Grohe, Hansgrohe ili jednakovrijedno). Obračun po komadu.</t>
  </si>
  <si>
    <t>Dobava i ugradnja beskontaktnog pisoara sa senzorom (tip. Laufen, Grohe ili jednakovrijedno). Obračun po komadu.</t>
  </si>
  <si>
    <t>Dobava i ugradnja beskontaktnog sušila za ruke. (tip. Dyson Airblade V ili jednakovrijedno). Obračun po komadu.</t>
  </si>
  <si>
    <t>Dobava i ugradnja beskontaktnog dozatora sapuna u pjeni na senzor. (tip. Tork ili jednakovrijedno). Obračun po komadu.</t>
  </si>
  <si>
    <t>Dobava i ugradnja beskontaktnog dozatora papirnatih ručnika na senzor. (tip. Tork ili jednakovrijedno). Obračun po komadu.</t>
  </si>
  <si>
    <t>Demontiranje postojećih cijevi instalacije za radijatore. Instalaciju treba blindirati na izlazu iz prostorije i pripremiti za ponovno spajanje s novom instalacijom. Obračun po metru.</t>
  </si>
  <si>
    <t>Izvedba gispkartonske obloge vodokotlića. Izvodi se iz gips kartonskih ploča debljine 2 x 1,25 cm, na metalnoj potkonstrukciji od odgovarajućih metalnih profila h=5 cm. Obračun po m2 obloge.</t>
  </si>
  <si>
    <t>Dobava i ugradnja držača wc papira. Držač se učvršćuje u zid. Nabavna cijena držača do 300kn. Obračun po komadu.</t>
  </si>
  <si>
    <t>OSTALO UKUPNO:</t>
  </si>
  <si>
    <t>Štemanje šliceva za potrebe provedbe elektroinstalacija. Štema se prema pozicijama aparata za WC koji se odrede s investirorom. U cijenu uključeno štemanje i deponiranje materijala na deponij. Obračun po m'.</t>
  </si>
  <si>
    <t>25.1.</t>
  </si>
  <si>
    <t>25.2.</t>
  </si>
  <si>
    <t>25.3.</t>
  </si>
  <si>
    <t xml:space="preserve">Skidanje keramičkih pločica sa poda u prostoru wc-a. Uklonjeni materijal deponirati na privremenu deponiju gradilišta, te potom odvesti na deponiju. U cijenu uključeno skidanje keramičkih pločica i odvoz istih na deponij. Obračun po m2 površine poda  sa kojeg se skidaju keramičke pločice. </t>
  </si>
  <si>
    <t>paušal</t>
  </si>
  <si>
    <t>Priprema i provođenje elektroinstalacija za muški WC. Priprema uključuje provođenje elektroinstalacija za pisoar, dozator sapuna, dozator papirnatih ručnika, sušila za ruke, 3 rasvjetna tijela na stropu i mješalice za umivaonik. Šlicanje obračunato u zasebnoj stavci. Obračun radova paušalno za jedan WC.</t>
  </si>
  <si>
    <t>Priprema i provođenje elektroinstalacija za Ženski WC. Priprema uključuje provođenje elektroinstalacija za dozator sapuna, dozator papirnatih ručnika, sušila za ruke, 2 rasvjetna tijela na stropu i mješalice za umivaonik. Šlicanje obračunato u zasebnoj stavci. Obračun radova paušalno za jedan WC.</t>
  </si>
  <si>
    <t>Priprema i provođenje elektroinstalacija za spremište za čistačice. Priprema uključuje provođenje elektroinstalacija za rasvjetno tijelo, dvostruku utičnicu, te postavljanje utičnice na zid. Šlicanje obračunato u zasebnoj stavci. Obračun radova paušalno za prostoriju.</t>
  </si>
  <si>
    <t>Dobava i postava LED rasvjetnog tijela. Rasvjetno tijelo mora biti minimalne zaštite IP44, beskontaktno na senzor pokreta, minimalne snage 18W. Obračun po komadu rasvjetnog tijela.</t>
  </si>
  <si>
    <t>Dobava i postava dvostruke utičnice uključivo i potrebnu instalaciju na poziciji caffe aparata.</t>
  </si>
  <si>
    <t>Dobava i postava ogledala iznad umivaonika. Ogledalo je širine 55cm, te visine 60cm. Ogledalo nema okvir, te se lijepi na zid. Obračun po komadu.</t>
  </si>
  <si>
    <t>13.1.</t>
  </si>
  <si>
    <t>13.2.</t>
  </si>
  <si>
    <t>13.3.</t>
  </si>
  <si>
    <t>Dobava i postava kanalizacijskih cijevi. Cijevi će se koristiti za etažni razvod kupaonica.
Fasonski komadi se ne obračunavaju posebno nego se uključuju u metražu instalacije. Cijevi se učvršćuju na zid obujmicama. 
U stavku ulazi dobava, donos i ugradnja kanalizacijskih cijevi, fazonskih komada, sav potreban materijal i rad.
Obračun se vrši po m.</t>
  </si>
  <si>
    <t>- DN50</t>
  </si>
  <si>
    <t>- DN110</t>
  </si>
  <si>
    <t>GLAVNI VENTIL za kupaonicu</t>
  </si>
  <si>
    <t>Dobava i postava vodovodnih peteroslojnih PEX-AL-PEX cijev DN20 za izvedbu tople i hladne vode koje se spajaju na postojeću instalaciju vode. Obračun po metru.</t>
  </si>
  <si>
    <t>Nabava, doprema i montaža glavnog ventila za lokalno zatvaranje vode za scaku kupaonicu. Ventili se smještaju u kupaonici na mjesto po dogovoru. Obračun po komadu</t>
  </si>
  <si>
    <t>KUTNI VENTIL</t>
  </si>
  <si>
    <t>Dobava, donos i montiranje kutnih ventila, na navoj kvalitete (ISO 9001:2000). U stavku ulazi dobava, donos i montiranje kutnog ventila, sav potrebni materijal i rad do funkcionalnog stanja. Obračun po komadu.</t>
  </si>
  <si>
    <t>STROJARSKE INSTALACIJE</t>
  </si>
  <si>
    <t>C IIl.</t>
  </si>
  <si>
    <t>STROJARSKE INSTALACIJE UKUPNO:</t>
  </si>
  <si>
    <t>Dobava i postava instalacijskih cijevi za radijatore. Cijevi se postavljaju podžbukno, u GK zidu ili se uštemavaju u zidove. Obračun po m.</t>
  </si>
  <si>
    <t>Priprema i postava postojećih radijatora. Postojeći radijatori se moraju prelakirati u bijelu boju, uključivo svu tehnologiju propisanu prema uputama proizvođača, a uključuje čišćenje, odmašćivanje, brušenje stare boje i ostalo. Nakon bojanja radijatori se postavljaju na projektom predviđena mjesta. Obračun po komadu.</t>
  </si>
  <si>
    <t>Izrada, doprema i ugradnja drvenih vrata u građevinski otvor dimenzije 81/205cm. Minimalna svjetla dimenzija vrata mora biti 71/200. Vrata moraju biti bijela lakirana, ispuna cjevasto saće, sa sveobuhvatnim punim drvenim štokom. Vrata finalno obrađena, obojana i lakirana. Oprema vrata mora sadržavati cilindar, kvaku i odzračnu rešetku. U stavku uključena dobava, postava, obrada spoja zida i štoka, te sve ostale radnje koje je potrebno odraditi do pune funkcionalnosti. Uzorak kvake u dogovoru s projektantom. Obračun po komadu.</t>
  </si>
  <si>
    <t>Izrada, doprema i ugradnja drvenih vrata u građevinski otvor dimenzije 71/205cm. Minimalna svjetla dimenzija vrata mora biti 61/200. Vrata moraju biti bijela lakirana, ispuna cjevasto saće, sa sveobuhvatnim punim drvenim štokom. Vrata finalno obrađena, obojana i lakirana. Oprema vrata mora sadržavati cilindar, kvaku i odzračnu rešetku. U stavku uključena dobava, postava, obrada spoja zida i štoka, te sve ostale radnje koje je potrebno odraditi do pune funkcionalnosti. Uzorak kvake u dogovoru s projektantom. Obračun po komadu.</t>
  </si>
  <si>
    <t>C lll.</t>
  </si>
  <si>
    <t>Bojanje žbukanih zidova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Sva otežanja su uračunata u cijenu. Boja po odabiru projektanta. Obračun po m2 obojanog stropa bez primjene normativa.</t>
  </si>
  <si>
    <t>Dobava i izvedba ventilatora za ventiliranje prostora(tip. SILENT-200 CRZ DESIGN-3C ili jednakovrijedno). U cijenu uključena dobava ventilatora s rešetkom s vanjske strane, te kompletno kabliranje postojeće ventilacije.</t>
  </si>
  <si>
    <t>Građevina: WC-i Objekta 3, Savska 31</t>
  </si>
  <si>
    <t>REKAPITULACIJA WC-I OBJEKTA 3</t>
  </si>
  <si>
    <t>UKUPNA REKAPITULACIJA</t>
  </si>
  <si>
    <t>TROŠKOVNIK ZGRADA 8 i 4 bez PDV-a</t>
  </si>
  <si>
    <t>TROŠKOVNIK WC-i OBJEKTA 3 bez PDV-a</t>
  </si>
  <si>
    <t>CIJENA A+B bez PDV-a</t>
  </si>
  <si>
    <t>CIJENA A+B s PDV-om</t>
  </si>
  <si>
    <t>ZA PONUDITELJA</t>
  </si>
  <si>
    <t>OPĆI UVJETI - wc-i objekta 3</t>
  </si>
  <si>
    <t>PDV</t>
  </si>
  <si>
    <t>Dobava i postava keramičkim pločicama I klase na pod. Dimenzije cca 30x60 cm.  Postava pločica fuga na fugu u keramičko ljepilo. Veličina pločica i boja po izboru investitora. Minimalno 4 uzorka pločice obavezno dostaviti na suglasnost. Fugiranje masom za fugiranje koja ima dodatak za vodonepropusnost. Sve uglove zapuniti kitom za tu namjenu, uključeno u jediničnu cijenu. Nabavna cijena podne keramike do 21,30 Eur/m2. Tražena protukliznost pločica R10. Obračun po m2 površine poda.</t>
  </si>
  <si>
    <t>Dobava i postava keramičkim pločicama I klase na zid. Dimenzije cca 30x60 cm. Postava pločica fuga na fugu u keramičko ljepilo. Veličina pločica i boja po izboru investitora. Minimalno 4 uzorka pločice obavezno dostaviti na suglasnost. Fugiranje masom za fugiranje koja ima dodatak za vodonepropusnost. Sve uglove zapuniti kitom za tu namjenu, uključeno u jediničnu cijenu. Nabavna cijena podne keramike do 21,30 Eur/m2. Obračun po m2 površine poda.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</si>
</sst>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41A]General"/>
  </numFmts>
  <fonts count="29" x14ac:knownFonts="1">
    <font>
      <sz val="9"/>
      <name val="Arial CE"/>
      <charset val="238"/>
    </font>
    <font>
      <sz val="10"/>
      <name val="Arial CE"/>
      <charset val="238"/>
    </font>
    <font>
      <sz val="8"/>
      <name val="Arial CE"/>
      <charset val="238"/>
    </font>
    <font>
      <b/>
      <sz val="9"/>
      <name val="Arial CE"/>
      <charset val="238"/>
    </font>
    <font>
      <sz val="9"/>
      <name val="Arial CE"/>
      <charset val="238"/>
    </font>
    <font>
      <b/>
      <sz val="10"/>
      <name val="Arial CE"/>
      <charset val="238"/>
    </font>
    <font>
      <sz val="10"/>
      <name val="Arial CE"/>
      <family val="2"/>
      <charset val="238"/>
    </font>
    <font>
      <sz val="9"/>
      <name val="Arial CE"/>
      <family val="2"/>
      <charset val="238"/>
    </font>
    <font>
      <b/>
      <sz val="9"/>
      <name val="Arial CE"/>
      <family val="2"/>
      <charset val="238"/>
    </font>
    <font>
      <sz val="9"/>
      <name val="Arial"/>
      <family val="2"/>
      <charset val="238"/>
    </font>
    <font>
      <b/>
      <sz val="9"/>
      <name val="Arial"/>
      <family val="2"/>
      <charset val="238"/>
    </font>
    <font>
      <sz val="10"/>
      <name val="Arial"/>
      <family val="2"/>
      <charset val="238"/>
    </font>
    <font>
      <i/>
      <sz val="9"/>
      <name val="Arial"/>
      <family val="2"/>
      <charset val="238"/>
    </font>
    <font>
      <b/>
      <i/>
      <sz val="9"/>
      <name val="Arial"/>
      <family val="2"/>
      <charset val="238"/>
    </font>
    <font>
      <i/>
      <sz val="9"/>
      <name val="Arial CE"/>
      <family val="2"/>
      <charset val="238"/>
    </font>
    <font>
      <b/>
      <i/>
      <sz val="9"/>
      <name val="Arial CE"/>
      <family val="2"/>
      <charset val="238"/>
    </font>
    <font>
      <sz val="10"/>
      <name val="Arial"/>
      <family val="2"/>
    </font>
    <font>
      <sz val="10"/>
      <color indexed="8"/>
      <name val="Arial"/>
      <family val="2"/>
      <charset val="238"/>
    </font>
    <font>
      <sz val="9"/>
      <color rgb="FFFF0000"/>
      <name val="Arial CE"/>
      <charset val="238"/>
    </font>
    <font>
      <sz val="9"/>
      <color theme="1"/>
      <name val="Arial CE"/>
      <charset val="238"/>
    </font>
    <font>
      <sz val="8"/>
      <name val="Arial"/>
      <family val="2"/>
      <charset val="238"/>
    </font>
    <font>
      <sz val="9"/>
      <name val="Arial Narrow"/>
      <family val="2"/>
      <charset val="238"/>
    </font>
    <font>
      <sz val="10"/>
      <name val="Arial"/>
      <family val="2"/>
      <charset val="238"/>
    </font>
    <font>
      <sz val="8"/>
      <name val="Arial CE"/>
      <family val="2"/>
      <charset val="238"/>
    </font>
    <font>
      <sz val="8"/>
      <name val="Arial"/>
      <family val="2"/>
    </font>
    <font>
      <b/>
      <sz val="12"/>
      <name val="Arial CE"/>
      <charset val="238"/>
    </font>
    <font>
      <b/>
      <sz val="11"/>
      <name val="Arial CE"/>
      <charset val="238"/>
    </font>
    <font>
      <b/>
      <sz val="10"/>
      <name val="Arial CE"/>
      <family val="2"/>
      <charset val="238"/>
    </font>
    <font>
      <b/>
      <i/>
      <sz val="10"/>
      <name val="Arial CE"/>
      <charset val="23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165" fontId="19" fillId="0" borderId="0"/>
    <xf numFmtId="0" fontId="22" fillId="0" borderId="0"/>
  </cellStyleXfs>
  <cellXfs count="279">
    <xf numFmtId="2" fontId="0" fillId="0" borderId="0" xfId="0" applyNumberFormat="1" applyAlignment="1">
      <alignment horizontal="justify" vertical="top"/>
    </xf>
    <xf numFmtId="2" fontId="0" fillId="0" borderId="0" xfId="0" applyNumberFormat="1" applyAlignment="1">
      <alignment horizontal="right"/>
    </xf>
    <xf numFmtId="2" fontId="4" fillId="0" borderId="0" xfId="0" applyNumberFormat="1" applyFont="1" applyAlignment="1">
      <alignment horizontal="justify" vertical="top"/>
    </xf>
    <xf numFmtId="4" fontId="4" fillId="0" borderId="0" xfId="0" applyNumberFormat="1" applyFont="1"/>
    <xf numFmtId="0" fontId="4" fillId="0" borderId="0" xfId="0" applyFont="1" applyAlignment="1">
      <alignment horizontal="justify" vertical="top" wrapText="1"/>
    </xf>
    <xf numFmtId="0" fontId="7" fillId="0" borderId="0" xfId="0" applyFont="1" applyAlignment="1">
      <alignment horizontal="justify" vertical="top" wrapText="1"/>
    </xf>
    <xf numFmtId="0" fontId="4" fillId="0" borderId="0" xfId="0" applyFont="1" applyAlignment="1">
      <alignment horizontal="justify" vertical="top"/>
    </xf>
    <xf numFmtId="0" fontId="4" fillId="0" borderId="0" xfId="0" applyFont="1"/>
    <xf numFmtId="0" fontId="4" fillId="0" borderId="0" xfId="0" applyFont="1" applyAlignment="1">
      <alignment vertical="top"/>
    </xf>
    <xf numFmtId="4" fontId="4" fillId="0" borderId="0" xfId="0" applyNumberFormat="1" applyFont="1" applyAlignment="1">
      <alignment horizontal="right"/>
    </xf>
    <xf numFmtId="4" fontId="1" fillId="0" borderId="0" xfId="0" applyNumberFormat="1" applyFont="1" applyAlignment="1">
      <alignment horizontal="right"/>
    </xf>
    <xf numFmtId="0" fontId="9" fillId="0" borderId="0" xfId="0" applyFont="1"/>
    <xf numFmtId="0" fontId="12" fillId="0" borderId="0" xfId="0" applyFont="1"/>
    <xf numFmtId="0" fontId="13" fillId="0" borderId="0" xfId="0" applyFont="1"/>
    <xf numFmtId="0" fontId="12" fillId="0" borderId="0" xfId="0" applyFont="1" applyAlignment="1">
      <alignment horizontal="justify" vertical="top"/>
    </xf>
    <xf numFmtId="4" fontId="9" fillId="0" borderId="0" xfId="0" applyNumberFormat="1" applyFont="1" applyProtection="1">
      <protection locked="0"/>
    </xf>
    <xf numFmtId="0" fontId="7" fillId="0" borderId="0" xfId="0" applyFont="1"/>
    <xf numFmtId="0" fontId="4" fillId="0" borderId="0" xfId="0" applyFont="1" applyAlignment="1">
      <alignment horizontal="left"/>
    </xf>
    <xf numFmtId="2" fontId="5" fillId="0" borderId="0" xfId="0" applyNumberFormat="1" applyFont="1" applyAlignment="1">
      <alignment horizontal="justify" vertical="top"/>
    </xf>
    <xf numFmtId="0" fontId="0" fillId="0" borderId="0" xfId="0" applyAlignment="1">
      <alignment horizontal="justify" vertical="top" wrapText="1"/>
    </xf>
    <xf numFmtId="0" fontId="0" fillId="0" borderId="0" xfId="0"/>
    <xf numFmtId="0" fontId="0" fillId="0" borderId="0" xfId="0" applyAlignment="1">
      <alignment horizontal="left"/>
    </xf>
    <xf numFmtId="0" fontId="0" fillId="0" borderId="0" xfId="0" applyAlignment="1">
      <alignment horizontal="justify" vertical="top"/>
    </xf>
    <xf numFmtId="4" fontId="0" fillId="0" borderId="0" xfId="0" applyNumberFormat="1" applyAlignment="1">
      <alignment horizontal="right"/>
    </xf>
    <xf numFmtId="4" fontId="0" fillId="0" borderId="0" xfId="0" applyNumberFormat="1" applyAlignment="1">
      <alignment horizontal="justify" vertical="top"/>
    </xf>
    <xf numFmtId="0" fontId="0" fillId="0" borderId="0" xfId="0" applyAlignment="1">
      <alignment horizontal="left" wrapText="1"/>
    </xf>
    <xf numFmtId="0" fontId="7" fillId="0" borderId="0" xfId="0" applyFont="1" applyAlignment="1">
      <alignment vertical="top"/>
    </xf>
    <xf numFmtId="0" fontId="4" fillId="0" borderId="3" xfId="0" applyFont="1" applyBorder="1" applyAlignment="1">
      <alignment horizontal="justify" vertical="top"/>
    </xf>
    <xf numFmtId="0" fontId="5" fillId="0" borderId="0" xfId="0" applyFont="1" applyAlignment="1">
      <alignment horizontal="justify" vertical="top"/>
    </xf>
    <xf numFmtId="0" fontId="5" fillId="0" borderId="0" xfId="0" applyFont="1" applyAlignment="1">
      <alignment vertical="top"/>
    </xf>
    <xf numFmtId="0" fontId="1" fillId="0" borderId="0" xfId="0" applyFont="1"/>
    <xf numFmtId="0" fontId="4" fillId="0" borderId="0" xfId="0" applyFont="1" applyAlignment="1">
      <alignment horizontal="left" vertical="top"/>
    </xf>
    <xf numFmtId="0" fontId="5" fillId="0" borderId="0" xfId="0" applyFont="1" applyAlignment="1">
      <alignment horizontal="left" vertical="top"/>
    </xf>
    <xf numFmtId="0" fontId="1" fillId="0" borderId="0" xfId="0" applyFont="1" applyAlignment="1">
      <alignment horizontal="left"/>
    </xf>
    <xf numFmtId="4" fontId="1" fillId="0" borderId="0" xfId="0" applyNumberFormat="1" applyFont="1"/>
    <xf numFmtId="0" fontId="14" fillId="0" borderId="0" xfId="0" applyFont="1"/>
    <xf numFmtId="0" fontId="15" fillId="0" borderId="0" xfId="0" applyFont="1"/>
    <xf numFmtId="0" fontId="4" fillId="0" borderId="3" xfId="0" applyFont="1" applyBorder="1" applyAlignment="1">
      <alignment horizontal="left" vertical="top"/>
    </xf>
    <xf numFmtId="0" fontId="10" fillId="0" borderId="0" xfId="0" applyFont="1" applyAlignment="1">
      <alignment vertical="top"/>
    </xf>
    <xf numFmtId="49" fontId="7" fillId="0" borderId="0" xfId="0" applyNumberFormat="1" applyFont="1" applyAlignment="1">
      <alignment horizontal="left" vertical="top"/>
    </xf>
    <xf numFmtId="4" fontId="7" fillId="0" borderId="0" xfId="0" applyNumberFormat="1" applyFont="1" applyAlignment="1" applyProtection="1">
      <alignment horizontal="right"/>
      <protection locked="0"/>
    </xf>
    <xf numFmtId="4" fontId="9" fillId="0" borderId="0" xfId="0" applyNumberFormat="1" applyFont="1" applyAlignment="1">
      <alignment horizontal="right"/>
    </xf>
    <xf numFmtId="0" fontId="17" fillId="0" borderId="0" xfId="0" applyFont="1" applyAlignment="1">
      <alignment horizontal="left" vertical="top" wrapText="1"/>
    </xf>
    <xf numFmtId="4" fontId="0" fillId="0" borderId="0" xfId="0" applyNumberFormat="1"/>
    <xf numFmtId="2" fontId="0" fillId="0" borderId="0" xfId="0" applyNumberFormat="1" applyAlignment="1">
      <alignment horizontal="center" vertical="top"/>
    </xf>
    <xf numFmtId="2" fontId="3" fillId="0" borderId="0" xfId="0" applyNumberFormat="1" applyFont="1" applyAlignment="1">
      <alignment horizontal="center" vertical="top"/>
    </xf>
    <xf numFmtId="0" fontId="8" fillId="0" borderId="0" xfId="0" applyFont="1" applyAlignment="1">
      <alignment horizontal="justify" vertical="top" wrapText="1"/>
    </xf>
    <xf numFmtId="2" fontId="0" fillId="0" borderId="0" xfId="0" applyNumberFormat="1" applyAlignment="1">
      <alignment vertical="center" wrapText="1"/>
    </xf>
    <xf numFmtId="2" fontId="0" fillId="0" borderId="0" xfId="0" applyNumberFormat="1" applyAlignment="1">
      <alignment horizontal="left" vertical="top"/>
    </xf>
    <xf numFmtId="2" fontId="3" fillId="0" borderId="0" xfId="0" applyNumberFormat="1" applyFont="1" applyAlignment="1">
      <alignment horizontal="justify" vertical="top"/>
    </xf>
    <xf numFmtId="4" fontId="0" fillId="0" borderId="0" xfId="0" applyNumberFormat="1" applyAlignment="1">
      <alignment horizontal="center" vertical="top"/>
    </xf>
    <xf numFmtId="2" fontId="5" fillId="0" borderId="0" xfId="0" applyNumberFormat="1" applyFont="1" applyAlignment="1">
      <alignment horizontal="left" vertical="top"/>
    </xf>
    <xf numFmtId="0" fontId="0" fillId="0" borderId="0" xfId="0" applyAlignment="1">
      <alignment vertical="top"/>
    </xf>
    <xf numFmtId="0" fontId="0" fillId="0" borderId="0" xfId="0" applyAlignment="1">
      <alignment horizontal="justify" wrapText="1"/>
    </xf>
    <xf numFmtId="4" fontId="0" fillId="0" borderId="0" xfId="0" applyNumberFormat="1" applyAlignment="1">
      <alignment horizontal="justify"/>
    </xf>
    <xf numFmtId="0" fontId="0" fillId="0" borderId="0" xfId="0" applyAlignment="1">
      <alignment horizontal="left" vertical="top"/>
    </xf>
    <xf numFmtId="0" fontId="16" fillId="0" borderId="0" xfId="0" applyFont="1" applyAlignment="1">
      <alignment vertical="top" wrapText="1"/>
    </xf>
    <xf numFmtId="0" fontId="0" fillId="0" borderId="0" xfId="0" applyAlignment="1">
      <alignment vertical="top" wrapText="1"/>
    </xf>
    <xf numFmtId="2" fontId="0" fillId="0" borderId="0" xfId="0" applyNumberFormat="1" applyAlignment="1">
      <alignment horizontal="justify" vertical="top" wrapText="1"/>
    </xf>
    <xf numFmtId="4" fontId="0" fillId="0" borderId="0" xfId="0" applyNumberFormat="1" applyAlignment="1" applyProtection="1">
      <alignment horizontal="right"/>
      <protection locked="0"/>
    </xf>
    <xf numFmtId="2" fontId="0" fillId="0" borderId="0" xfId="0" applyNumberFormat="1" applyAlignment="1">
      <alignment horizontal="center"/>
    </xf>
    <xf numFmtId="49" fontId="0" fillId="0" borderId="0" xfId="0" applyNumberFormat="1" applyAlignment="1">
      <alignment horizontal="center" vertical="top"/>
    </xf>
    <xf numFmtId="0" fontId="9" fillId="0" borderId="0" xfId="0" applyFont="1" applyAlignment="1">
      <alignment horizontal="justify" vertical="top" wrapText="1"/>
    </xf>
    <xf numFmtId="0" fontId="10" fillId="0" borderId="0" xfId="0" applyFont="1"/>
    <xf numFmtId="0" fontId="23" fillId="0" borderId="0" xfId="3" applyFont="1"/>
    <xf numFmtId="0" fontId="23" fillId="0" borderId="6" xfId="3" applyFont="1" applyBorder="1" applyAlignment="1">
      <alignment horizontal="center" vertical="center" wrapText="1"/>
    </xf>
    <xf numFmtId="0" fontId="20" fillId="0" borderId="6" xfId="3" applyFont="1" applyBorder="1" applyAlignment="1">
      <alignment horizontal="center" vertical="center" wrapText="1"/>
    </xf>
    <xf numFmtId="4" fontId="20" fillId="0" borderId="6" xfId="3" applyNumberFormat="1" applyFont="1" applyBorder="1" applyAlignment="1">
      <alignment horizontal="center" vertical="center" wrapText="1"/>
    </xf>
    <xf numFmtId="0" fontId="23" fillId="0" borderId="0" xfId="3" applyFont="1" applyAlignment="1">
      <alignment horizontal="center" vertical="center" wrapText="1"/>
    </xf>
    <xf numFmtId="2" fontId="4" fillId="0" borderId="0" xfId="0" applyNumberFormat="1" applyFont="1" applyAlignment="1">
      <alignment vertical="center" wrapText="1"/>
    </xf>
    <xf numFmtId="2" fontId="8" fillId="0" borderId="0" xfId="0" applyNumberFormat="1" applyFont="1" applyAlignment="1">
      <alignment horizontal="left"/>
    </xf>
    <xf numFmtId="2" fontId="0" fillId="0" borderId="0" xfId="0" applyNumberFormat="1" applyAlignment="1">
      <alignment horizontal="justify" vertical="center"/>
    </xf>
    <xf numFmtId="0" fontId="9" fillId="0" borderId="0" xfId="0" applyFont="1" applyAlignment="1">
      <alignment vertical="top"/>
    </xf>
    <xf numFmtId="4" fontId="20" fillId="0" borderId="0" xfId="3" applyNumberFormat="1" applyFont="1" applyAlignment="1">
      <alignment horizontal="center" vertical="center" wrapText="1"/>
    </xf>
    <xf numFmtId="0" fontId="9" fillId="0" borderId="0" xfId="0" applyFont="1" applyAlignment="1">
      <alignment horizontal="center" vertical="top"/>
    </xf>
    <xf numFmtId="4" fontId="7" fillId="0" borderId="0" xfId="0" applyNumberFormat="1" applyFont="1" applyAlignment="1">
      <alignment horizontal="right" vertical="top" wrapText="1"/>
    </xf>
    <xf numFmtId="0" fontId="21" fillId="0" borderId="0" xfId="0" applyFont="1" applyAlignment="1">
      <alignment horizontal="left" vertical="top" wrapText="1"/>
    </xf>
    <xf numFmtId="4" fontId="9" fillId="0" borderId="0" xfId="0" applyNumberFormat="1" applyFont="1" applyAlignment="1">
      <alignment horizontal="center" vertical="top"/>
    </xf>
    <xf numFmtId="4" fontId="9" fillId="0" borderId="0" xfId="0" applyNumberFormat="1" applyFont="1" applyAlignment="1">
      <alignment horizontal="center" vertical="top" wrapText="1"/>
    </xf>
    <xf numFmtId="2" fontId="3" fillId="0" borderId="1" xfId="0" applyNumberFormat="1" applyFont="1" applyBorder="1" applyAlignment="1">
      <alignment horizontal="left" vertical="center" wrapText="1"/>
    </xf>
    <xf numFmtId="2" fontId="3" fillId="0" borderId="1" xfId="0" applyNumberFormat="1" applyFont="1" applyBorder="1" applyAlignment="1">
      <alignment horizontal="center" vertical="center"/>
    </xf>
    <xf numFmtId="4" fontId="3" fillId="0" borderId="1" xfId="0" applyNumberFormat="1" applyFont="1" applyBorder="1" applyAlignment="1" applyProtection="1">
      <alignment horizontal="center" vertical="center"/>
      <protection locked="0"/>
    </xf>
    <xf numFmtId="4" fontId="3" fillId="0" borderId="1" xfId="0" applyNumberFormat="1" applyFont="1" applyBorder="1" applyAlignment="1">
      <alignment horizontal="right" vertical="center"/>
    </xf>
    <xf numFmtId="0" fontId="21" fillId="0" borderId="0" xfId="0" applyFont="1" applyAlignment="1">
      <alignment horizontal="center" wrapText="1"/>
    </xf>
    <xf numFmtId="0" fontId="21" fillId="0" borderId="0" xfId="0" applyFont="1" applyAlignment="1">
      <alignment wrapText="1"/>
    </xf>
    <xf numFmtId="49" fontId="3" fillId="0" borderId="1" xfId="0" applyNumberFormat="1" applyFont="1" applyBorder="1" applyAlignment="1">
      <alignment horizontal="center" vertical="center"/>
    </xf>
    <xf numFmtId="0" fontId="0" fillId="0" borderId="0" xfId="0" applyAlignment="1">
      <alignment vertical="center"/>
    </xf>
    <xf numFmtId="49" fontId="10" fillId="0" borderId="1" xfId="0" applyNumberFormat="1" applyFont="1" applyBorder="1" applyAlignment="1">
      <alignment horizontal="left" vertical="center"/>
    </xf>
    <xf numFmtId="0" fontId="10" fillId="0" borderId="1" xfId="0" applyFont="1" applyBorder="1" applyAlignment="1">
      <alignment horizontal="justify" vertical="center" wrapText="1"/>
    </xf>
    <xf numFmtId="4" fontId="3" fillId="0" borderId="1" xfId="0" applyNumberFormat="1" applyFont="1" applyBorder="1" applyAlignment="1">
      <alignment vertical="center"/>
    </xf>
    <xf numFmtId="0" fontId="9" fillId="0" borderId="0" xfId="0" applyFont="1" applyAlignment="1">
      <alignment vertical="center"/>
    </xf>
    <xf numFmtId="4" fontId="9" fillId="0" borderId="0" xfId="0" applyNumberFormat="1" applyFont="1" applyAlignment="1">
      <alignment horizontal="center"/>
    </xf>
    <xf numFmtId="49" fontId="3" fillId="0" borderId="2" xfId="0" applyNumberFormat="1" applyFont="1" applyBorder="1" applyAlignment="1">
      <alignment horizontal="left" vertical="center"/>
    </xf>
    <xf numFmtId="4" fontId="3" fillId="0" borderId="2" xfId="0" applyNumberFormat="1" applyFont="1" applyBorder="1" applyAlignment="1" applyProtection="1">
      <alignment vertical="center"/>
      <protection locked="0"/>
    </xf>
    <xf numFmtId="4" fontId="9" fillId="0" borderId="0" xfId="0" applyNumberFormat="1" applyFont="1" applyAlignment="1" applyProtection="1">
      <alignment horizontal="center" vertical="top"/>
      <protection locked="0"/>
    </xf>
    <xf numFmtId="4" fontId="18" fillId="0" borderId="0" xfId="0" applyNumberFormat="1" applyFont="1" applyAlignment="1">
      <alignment horizontal="center" vertical="top"/>
    </xf>
    <xf numFmtId="4" fontId="9" fillId="0" borderId="0" xfId="0" applyNumberFormat="1" applyFont="1" applyAlignment="1" applyProtection="1">
      <alignment horizontal="center"/>
      <protection locked="0"/>
    </xf>
    <xf numFmtId="4" fontId="10" fillId="0" borderId="1" xfId="0" applyNumberFormat="1" applyFont="1" applyBorder="1" applyAlignment="1" applyProtection="1">
      <alignment horizontal="center" vertical="center"/>
      <protection locked="0"/>
    </xf>
    <xf numFmtId="0" fontId="21" fillId="0" borderId="0" xfId="0" applyFont="1" applyAlignment="1">
      <alignment horizontal="center"/>
    </xf>
    <xf numFmtId="4" fontId="0" fillId="0" borderId="0" xfId="0" applyNumberFormat="1" applyAlignment="1" applyProtection="1">
      <alignment horizontal="center"/>
      <protection locked="0"/>
    </xf>
    <xf numFmtId="4" fontId="9" fillId="0" borderId="6" xfId="3" applyNumberFormat="1" applyFont="1" applyBorder="1" applyAlignment="1">
      <alignment horizontal="center" vertical="center" wrapText="1"/>
    </xf>
    <xf numFmtId="4" fontId="9" fillId="0" borderId="0" xfId="3" applyNumberFormat="1" applyFont="1" applyAlignment="1">
      <alignment horizontal="center" vertical="center" wrapText="1"/>
    </xf>
    <xf numFmtId="4" fontId="12" fillId="0" borderId="0" xfId="0" applyNumberFormat="1" applyFont="1" applyAlignment="1">
      <alignment horizontal="center"/>
    </xf>
    <xf numFmtId="4" fontId="12" fillId="0" borderId="0" xfId="0" applyNumberFormat="1" applyFont="1" applyAlignment="1">
      <alignment horizontal="right"/>
    </xf>
    <xf numFmtId="4" fontId="10" fillId="0" borderId="1" xfId="0" applyNumberFormat="1" applyFont="1" applyBorder="1" applyAlignment="1">
      <alignment horizontal="center" vertical="center"/>
    </xf>
    <xf numFmtId="4" fontId="21" fillId="0" borderId="0" xfId="0" applyNumberFormat="1" applyFont="1" applyAlignment="1">
      <alignment horizontal="center"/>
    </xf>
    <xf numFmtId="4" fontId="0" fillId="0" borderId="0" xfId="0" applyNumberFormat="1" applyAlignment="1">
      <alignment horizontal="center" vertical="center" wrapText="1"/>
    </xf>
    <xf numFmtId="4" fontId="0" fillId="0" borderId="0" xfId="0" applyNumberFormat="1" applyAlignment="1">
      <alignment vertical="center" wrapText="1"/>
    </xf>
    <xf numFmtId="0" fontId="23" fillId="0" borderId="0" xfId="3" applyFont="1" applyAlignment="1">
      <alignment vertical="top"/>
    </xf>
    <xf numFmtId="0" fontId="23" fillId="0" borderId="0" xfId="3" applyFont="1" applyAlignment="1">
      <alignment horizontal="center" vertical="top" wrapText="1"/>
    </xf>
    <xf numFmtId="0" fontId="7" fillId="0" borderId="0" xfId="3" applyFont="1" applyAlignment="1">
      <alignment horizontal="left" vertical="top"/>
    </xf>
    <xf numFmtId="0" fontId="8" fillId="0" borderId="0" xfId="0" applyFont="1" applyAlignment="1">
      <alignment horizontal="left" vertical="top"/>
    </xf>
    <xf numFmtId="0" fontId="8" fillId="0" borderId="0" xfId="0" applyFont="1" applyAlignment="1">
      <alignment horizontal="justify" vertical="top"/>
    </xf>
    <xf numFmtId="4" fontId="7" fillId="0" borderId="0" xfId="0" applyNumberFormat="1" applyFont="1" applyAlignment="1">
      <alignment horizontal="right"/>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right" vertical="top" wrapText="1"/>
    </xf>
    <xf numFmtId="0" fontId="3" fillId="0" borderId="2" xfId="0" applyFont="1" applyBorder="1" applyAlignment="1">
      <alignment horizontal="justify" vertical="center"/>
    </xf>
    <xf numFmtId="0" fontId="3" fillId="0" borderId="2" xfId="0" applyFont="1" applyBorder="1" applyAlignment="1">
      <alignment vertical="center"/>
    </xf>
    <xf numFmtId="49" fontId="5" fillId="0" borderId="2" xfId="0" applyNumberFormat="1" applyFont="1" applyBorder="1" applyAlignment="1">
      <alignment horizontal="left" vertical="center"/>
    </xf>
    <xf numFmtId="4" fontId="5" fillId="0" borderId="2" xfId="0" applyNumberFormat="1" applyFont="1" applyBorder="1" applyAlignment="1" applyProtection="1">
      <alignment vertical="center"/>
      <protection locked="0"/>
    </xf>
    <xf numFmtId="0" fontId="1" fillId="0" borderId="0" xfId="0" applyFont="1" applyAlignment="1">
      <alignment vertical="center"/>
    </xf>
    <xf numFmtId="4" fontId="4" fillId="0" borderId="0" xfId="0" applyNumberFormat="1" applyFont="1" applyAlignment="1">
      <alignment vertical="top"/>
    </xf>
    <xf numFmtId="4" fontId="4" fillId="0" borderId="0" xfId="0" applyNumberFormat="1" applyFont="1" applyAlignment="1">
      <alignment horizontal="center" vertical="top"/>
    </xf>
    <xf numFmtId="0" fontId="4" fillId="0" borderId="3" xfId="0" applyFont="1" applyBorder="1" applyAlignment="1">
      <alignment horizontal="center"/>
    </xf>
    <xf numFmtId="4" fontId="4" fillId="0" borderId="3" xfId="0" applyNumberFormat="1" applyFont="1" applyBorder="1" applyAlignment="1">
      <alignment horizontal="center"/>
    </xf>
    <xf numFmtId="4" fontId="5" fillId="0" borderId="2" xfId="0" applyNumberFormat="1" applyFont="1" applyBorder="1" applyAlignment="1" applyProtection="1">
      <alignment horizontal="right" vertical="center"/>
      <protection locked="0"/>
    </xf>
    <xf numFmtId="0" fontId="18" fillId="0" borderId="0" xfId="0" applyFont="1" applyAlignment="1">
      <alignment vertical="top"/>
    </xf>
    <xf numFmtId="0" fontId="18" fillId="0" borderId="0" xfId="0" applyFont="1" applyAlignment="1">
      <alignment horizontal="justify" vertical="top" wrapText="1"/>
    </xf>
    <xf numFmtId="0" fontId="4" fillId="0" borderId="0" xfId="3" applyFont="1" applyAlignment="1">
      <alignment horizontal="left" vertical="top"/>
    </xf>
    <xf numFmtId="0" fontId="0" fillId="0" borderId="0" xfId="0" applyAlignment="1">
      <alignment horizontal="justify" vertical="top" wrapText="1"/>
    </xf>
    <xf numFmtId="0" fontId="9" fillId="0" borderId="0" xfId="0" applyFont="1" applyAlignment="1">
      <alignment horizontal="justify" vertical="top" wrapText="1"/>
    </xf>
    <xf numFmtId="0" fontId="0" fillId="0" borderId="0" xfId="0" applyAlignment="1">
      <alignment horizontal="justify" vertical="top" wrapText="1"/>
    </xf>
    <xf numFmtId="2" fontId="0" fillId="0" borderId="0" xfId="0" applyNumberFormat="1" applyFont="1" applyAlignment="1">
      <alignment horizontal="justify" vertical="top"/>
    </xf>
    <xf numFmtId="4" fontId="0" fillId="0" borderId="0" xfId="0" applyNumberFormat="1" applyFont="1" applyAlignment="1">
      <alignment horizontal="center" vertical="top"/>
    </xf>
    <xf numFmtId="2" fontId="0" fillId="0" borderId="0" xfId="0" applyNumberFormat="1" applyFont="1" applyAlignment="1">
      <alignment horizontal="right" vertical="top"/>
    </xf>
    <xf numFmtId="0" fontId="0" fillId="0" borderId="0" xfId="0" applyFont="1" applyAlignment="1">
      <alignment horizontal="justify"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9" fillId="0" borderId="0" xfId="0" applyFont="1" applyAlignment="1">
      <alignment horizontal="left" vertical="top" wrapText="1"/>
    </xf>
    <xf numFmtId="0" fontId="9" fillId="0" borderId="0" xfId="0" applyFont="1" applyAlignment="1">
      <alignment horizontal="justify" vertical="top" wrapText="1"/>
    </xf>
    <xf numFmtId="4" fontId="0" fillId="0" borderId="0" xfId="0" applyNumberFormat="1" applyFont="1" applyAlignment="1">
      <alignment horizontal="right" vertical="top"/>
    </xf>
    <xf numFmtId="4" fontId="0" fillId="0" borderId="0" xfId="0" applyNumberFormat="1" applyFont="1" applyAlignment="1">
      <alignment vertical="top"/>
    </xf>
    <xf numFmtId="2" fontId="0" fillId="0" borderId="0" xfId="0" applyNumberFormat="1" applyAlignment="1">
      <alignment horizontal="right" vertical="top"/>
    </xf>
    <xf numFmtId="0" fontId="18" fillId="0" borderId="0" xfId="0" applyFont="1"/>
    <xf numFmtId="0" fontId="18" fillId="0" borderId="0" xfId="0" applyFont="1" applyAlignment="1">
      <alignment vertical="top" wrapText="1"/>
    </xf>
    <xf numFmtId="4" fontId="18" fillId="0" borderId="0" xfId="0" applyNumberFormat="1" applyFont="1" applyAlignment="1">
      <alignment horizontal="justify" wrapText="1"/>
    </xf>
    <xf numFmtId="0" fontId="1" fillId="0" borderId="0" xfId="3" applyFont="1" applyAlignment="1">
      <alignment horizontal="center" vertical="top"/>
    </xf>
    <xf numFmtId="0" fontId="26" fillId="0" borderId="0" xfId="3" applyFont="1" applyAlignment="1">
      <alignment horizontal="center" vertical="top"/>
    </xf>
    <xf numFmtId="0" fontId="26" fillId="3" borderId="0" xfId="3" applyFont="1" applyFill="1" applyAlignment="1">
      <alignment horizontal="center" vertical="top"/>
    </xf>
    <xf numFmtId="0" fontId="1" fillId="0" borderId="0" xfId="3" applyFont="1" applyAlignment="1">
      <alignment vertical="top"/>
    </xf>
    <xf numFmtId="0" fontId="11" fillId="0" borderId="0" xfId="0" applyFont="1" applyAlignment="1">
      <alignment horizontal="right" vertical="top" wrapText="1"/>
    </xf>
    <xf numFmtId="4" fontId="0" fillId="0" borderId="0" xfId="0" applyNumberFormat="1" applyAlignment="1">
      <alignment horizontal="center" vertical="top" wrapText="1"/>
    </xf>
    <xf numFmtId="49" fontId="11" fillId="0" borderId="0" xfId="0" applyNumberFormat="1" applyFont="1" applyAlignment="1">
      <alignment horizontal="justify" vertical="top" wrapText="1"/>
    </xf>
    <xf numFmtId="49" fontId="0" fillId="0" borderId="0" xfId="0" applyNumberFormat="1" applyAlignment="1">
      <alignment horizontal="right" vertical="top" wrapText="1"/>
    </xf>
    <xf numFmtId="0" fontId="0" fillId="0" borderId="0" xfId="0" applyFont="1" applyAlignment="1">
      <alignment horizontal="right" vertical="top"/>
    </xf>
    <xf numFmtId="0" fontId="0" fillId="0" borderId="0" xfId="3" applyFont="1" applyAlignment="1">
      <alignment horizontal="center" vertical="top"/>
    </xf>
    <xf numFmtId="0" fontId="3" fillId="0" borderId="0" xfId="3" applyFont="1" applyAlignment="1">
      <alignment horizontal="center" vertical="top"/>
    </xf>
    <xf numFmtId="0" fontId="3" fillId="3" borderId="0" xfId="3" applyFont="1" applyFill="1" applyAlignment="1">
      <alignment horizontal="center" vertical="top"/>
    </xf>
    <xf numFmtId="0" fontId="0" fillId="0" borderId="0" xfId="3" applyFont="1" applyAlignment="1">
      <alignment vertical="top"/>
    </xf>
    <xf numFmtId="0" fontId="9" fillId="0" borderId="0" xfId="0" applyFont="1" applyAlignment="1">
      <alignment horizontal="right" vertical="top" wrapText="1"/>
    </xf>
    <xf numFmtId="0" fontId="0" fillId="0" borderId="0" xfId="0" applyFont="1" applyAlignment="1">
      <alignment horizontal="right" vertical="top" wrapText="1"/>
    </xf>
    <xf numFmtId="4" fontId="0" fillId="0" borderId="0" xfId="0" applyNumberFormat="1" applyFont="1" applyAlignment="1">
      <alignment horizontal="center" vertical="top" wrapText="1"/>
    </xf>
    <xf numFmtId="49" fontId="9" fillId="0" borderId="0" xfId="0" applyNumberFormat="1" applyFont="1" applyAlignment="1">
      <alignment horizontal="justify" vertical="top" wrapText="1"/>
    </xf>
    <xf numFmtId="49" fontId="0" fillId="0" borderId="0" xfId="0" applyNumberFormat="1" applyFont="1" applyAlignment="1">
      <alignment horizontal="right" vertical="top" wrapText="1"/>
    </xf>
    <xf numFmtId="49" fontId="9" fillId="0" borderId="0" xfId="0" applyNumberFormat="1" applyFont="1" applyAlignment="1">
      <alignment horizontal="left" vertical="top" wrapText="1"/>
    </xf>
    <xf numFmtId="4" fontId="0" fillId="0" borderId="0" xfId="0" applyNumberFormat="1" applyFont="1" applyAlignment="1">
      <alignment horizontal="right" vertical="top" wrapText="1"/>
    </xf>
    <xf numFmtId="0" fontId="0" fillId="0" borderId="0" xfId="0" applyFont="1" applyAlignment="1">
      <alignment horizontal="left" wrapText="1"/>
    </xf>
    <xf numFmtId="4" fontId="0" fillId="0" borderId="0" xfId="0" applyNumberFormat="1" applyFont="1"/>
    <xf numFmtId="0" fontId="0" fillId="0" borderId="0" xfId="0" applyFont="1"/>
    <xf numFmtId="0" fontId="0" fillId="0" borderId="0" xfId="0" applyFont="1" applyAlignment="1">
      <alignment horizontal="right"/>
    </xf>
    <xf numFmtId="0" fontId="9" fillId="0" borderId="0" xfId="0" applyFont="1" applyAlignment="1">
      <alignment horizontal="left" vertical="top" wrapText="1"/>
    </xf>
    <xf numFmtId="0" fontId="0" fillId="0" borderId="0" xfId="0" applyFont="1" applyFill="1" applyAlignment="1">
      <alignment horizontal="justify" vertical="top" wrapText="1"/>
    </xf>
    <xf numFmtId="0" fontId="0" fillId="0" borderId="0" xfId="0" applyFont="1" applyFill="1" applyAlignment="1">
      <alignment horizontal="center" vertical="top"/>
    </xf>
    <xf numFmtId="4" fontId="0" fillId="0" borderId="0" xfId="0" applyNumberFormat="1" applyFont="1" applyFill="1" applyAlignment="1">
      <alignment horizontal="center" vertical="top"/>
    </xf>
    <xf numFmtId="0" fontId="9" fillId="0" borderId="0" xfId="0" applyFont="1" applyAlignment="1">
      <alignment horizontal="justify" vertical="top" wrapText="1"/>
    </xf>
    <xf numFmtId="0" fontId="4" fillId="0" borderId="0" xfId="0" applyFont="1" applyAlignment="1">
      <alignment horizontal="justify" vertical="top" wrapText="1"/>
    </xf>
    <xf numFmtId="4" fontId="7" fillId="0" borderId="0" xfId="0" applyNumberFormat="1" applyFont="1" applyAlignment="1">
      <alignment horizontal="center"/>
    </xf>
    <xf numFmtId="4" fontId="0" fillId="0" borderId="0" xfId="0" applyNumberFormat="1" applyAlignment="1">
      <alignment horizontal="center"/>
    </xf>
    <xf numFmtId="4" fontId="18" fillId="0" borderId="0" xfId="0" applyNumberFormat="1" applyFont="1" applyAlignment="1">
      <alignment horizontal="center" wrapText="1"/>
    </xf>
    <xf numFmtId="4" fontId="7" fillId="0" borderId="0" xfId="0" applyNumberFormat="1" applyFont="1" applyAlignment="1" applyProtection="1">
      <alignment horizontal="center" wrapText="1"/>
      <protection locked="0"/>
    </xf>
    <xf numFmtId="4" fontId="3" fillId="0" borderId="2" xfId="0" applyNumberFormat="1" applyFont="1" applyBorder="1" applyAlignment="1">
      <alignment horizontal="center" vertical="center"/>
    </xf>
    <xf numFmtId="4" fontId="4" fillId="0" borderId="0" xfId="0" applyNumberFormat="1" applyFont="1" applyAlignment="1">
      <alignment horizontal="center"/>
    </xf>
    <xf numFmtId="4" fontId="7" fillId="0" borderId="0" xfId="0" applyNumberFormat="1" applyFont="1" applyAlignment="1" applyProtection="1">
      <alignment horizontal="center"/>
      <protection locked="0"/>
    </xf>
    <xf numFmtId="4" fontId="3" fillId="0" borderId="2" xfId="0" applyNumberFormat="1" applyFont="1" applyBorder="1" applyAlignment="1" applyProtection="1">
      <alignment horizontal="center" vertical="center"/>
      <protection locked="0"/>
    </xf>
    <xf numFmtId="2" fontId="6" fillId="0" borderId="0" xfId="0" applyNumberFormat="1" applyFont="1" applyAlignment="1">
      <alignment horizontal="justify" vertical="top"/>
    </xf>
    <xf numFmtId="2" fontId="1" fillId="0" borderId="0" xfId="0" applyNumberFormat="1" applyFont="1" applyAlignment="1">
      <alignment horizontal="justify" vertical="top"/>
    </xf>
    <xf numFmtId="2" fontId="5" fillId="0" borderId="0" xfId="0" applyNumberFormat="1" applyFont="1" applyAlignment="1">
      <alignment vertical="top" wrapText="1"/>
    </xf>
    <xf numFmtId="2" fontId="27" fillId="0" borderId="0" xfId="0" applyNumberFormat="1" applyFont="1" applyAlignment="1">
      <alignment horizontal="justify" vertical="top"/>
    </xf>
    <xf numFmtId="4" fontId="1" fillId="0" borderId="0" xfId="0" applyNumberFormat="1" applyFont="1" applyAlignment="1" applyProtection="1">
      <alignment horizontal="right"/>
      <protection locked="0"/>
    </xf>
    <xf numFmtId="2" fontId="6" fillId="2" borderId="1" xfId="0" applyNumberFormat="1" applyFont="1" applyFill="1" applyBorder="1" applyAlignment="1">
      <alignment horizontal="justify" vertical="top"/>
    </xf>
    <xf numFmtId="164" fontId="28" fillId="2" borderId="1" xfId="0" applyNumberFormat="1" applyFont="1" applyFill="1" applyBorder="1" applyAlignment="1">
      <alignment horizontal="right" vertical="top"/>
    </xf>
    <xf numFmtId="0" fontId="1" fillId="0" borderId="0" xfId="0" applyFont="1" applyAlignment="1">
      <alignment horizontal="justify" vertical="top"/>
    </xf>
    <xf numFmtId="0" fontId="11" fillId="0" borderId="0" xfId="0" applyFont="1"/>
    <xf numFmtId="4" fontId="5" fillId="0" borderId="0" xfId="0" applyNumberFormat="1" applyFont="1" applyAlignment="1" applyProtection="1">
      <alignment horizontal="right"/>
      <protection locked="0"/>
    </xf>
    <xf numFmtId="2" fontId="5" fillId="2" borderId="1" xfId="0" applyNumberFormat="1" applyFont="1" applyFill="1" applyBorder="1" applyAlignment="1">
      <alignment vertical="center"/>
    </xf>
    <xf numFmtId="2" fontId="27" fillId="2" borderId="1" xfId="0" applyNumberFormat="1" applyFont="1" applyFill="1" applyBorder="1" applyAlignment="1">
      <alignment vertical="center"/>
    </xf>
    <xf numFmtId="2" fontId="6" fillId="2" borderId="1" xfId="0" applyNumberFormat="1" applyFont="1" applyFill="1" applyBorder="1" applyAlignment="1">
      <alignment horizontal="justify" vertical="center"/>
    </xf>
    <xf numFmtId="164" fontId="28" fillId="2" borderId="1" xfId="0" applyNumberFormat="1" applyFont="1" applyFill="1" applyBorder="1" applyAlignment="1">
      <alignment horizontal="right" vertical="center"/>
    </xf>
    <xf numFmtId="2" fontId="1" fillId="0" borderId="0" xfId="0" applyNumberFormat="1" applyFont="1" applyAlignment="1">
      <alignment horizontal="justify" vertical="center"/>
    </xf>
    <xf numFmtId="2" fontId="5" fillId="0" borderId="0" xfId="0" applyNumberFormat="1" applyFont="1" applyAlignment="1">
      <alignment horizontal="justify" vertical="top" wrapText="1"/>
    </xf>
    <xf numFmtId="2" fontId="6" fillId="0" borderId="0" xfId="0" applyNumberFormat="1" applyFont="1" applyAlignment="1">
      <alignment horizontal="left" vertical="top"/>
    </xf>
    <xf numFmtId="2" fontId="1" fillId="0" borderId="0" xfId="0" applyNumberFormat="1" applyFont="1" applyAlignment="1">
      <alignment horizontal="left" vertical="top"/>
    </xf>
    <xf numFmtId="2" fontId="5" fillId="2" borderId="1" xfId="0" applyNumberFormat="1" applyFont="1" applyFill="1" applyBorder="1" applyAlignment="1">
      <alignment horizontal="left" vertical="top"/>
    </xf>
    <xf numFmtId="0" fontId="11" fillId="0" borderId="0" xfId="0" applyFont="1" applyAlignment="1">
      <alignment horizontal="left"/>
    </xf>
    <xf numFmtId="0" fontId="1" fillId="0" borderId="0" xfId="0" applyFont="1" applyAlignment="1">
      <alignment horizontal="left" vertical="top"/>
    </xf>
    <xf numFmtId="4" fontId="0" fillId="0" borderId="0" xfId="0" applyNumberFormat="1" applyFill="1" applyAlignment="1">
      <alignment horizontal="center" vertical="top"/>
    </xf>
    <xf numFmtId="0" fontId="4" fillId="0" borderId="0" xfId="0" applyFont="1" applyFill="1"/>
    <xf numFmtId="0" fontId="3" fillId="0" borderId="0" xfId="3" applyFont="1" applyFill="1" applyAlignment="1">
      <alignment horizontal="center" vertical="top"/>
    </xf>
    <xf numFmtId="0" fontId="0" fillId="0" borderId="0" xfId="3" applyFont="1" applyFill="1" applyAlignment="1">
      <alignment horizontal="center" vertical="top"/>
    </xf>
    <xf numFmtId="4" fontId="4" fillId="0" borderId="0" xfId="0" applyNumberFormat="1" applyFont="1" applyFill="1" applyAlignment="1">
      <alignment horizontal="center" vertical="top"/>
    </xf>
    <xf numFmtId="0" fontId="17" fillId="0" borderId="0" xfId="0" applyFont="1" applyFill="1" applyAlignment="1">
      <alignment horizontal="left"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9" fillId="0" borderId="0" xfId="0" applyFont="1" applyAlignment="1">
      <alignment horizontal="justify" vertical="top" wrapText="1"/>
    </xf>
    <xf numFmtId="0" fontId="3" fillId="0" borderId="0" xfId="0" applyFont="1" applyAlignment="1">
      <alignment horizontal="left" vertical="top" wrapText="1"/>
    </xf>
    <xf numFmtId="0" fontId="10" fillId="0" borderId="0" xfId="0" applyFont="1"/>
    <xf numFmtId="0" fontId="7" fillId="0" borderId="0" xfId="0" applyFont="1" applyAlignment="1">
      <alignment horizontal="justify" vertical="top" wrapText="1"/>
    </xf>
    <xf numFmtId="0" fontId="8" fillId="0" borderId="0" xfId="0" applyFont="1" applyAlignment="1">
      <alignment horizontal="justify" vertical="top" wrapText="1"/>
    </xf>
    <xf numFmtId="0" fontId="0" fillId="0" borderId="0" xfId="0" applyAlignment="1">
      <alignment horizontal="justify" vertical="top" wrapText="1"/>
    </xf>
    <xf numFmtId="0" fontId="9" fillId="0" borderId="0" xfId="0" applyFont="1" applyAlignment="1">
      <alignment horizontal="justify" vertical="top" wrapText="1"/>
    </xf>
    <xf numFmtId="0" fontId="0" fillId="0" borderId="0" xfId="0" quotePrefix="1" applyFont="1" applyFill="1" applyAlignment="1">
      <alignment horizontal="justify" vertical="top" wrapText="1"/>
    </xf>
    <xf numFmtId="0" fontId="9" fillId="0" borderId="0" xfId="0" quotePrefix="1" applyFont="1" applyAlignment="1">
      <alignment horizontal="justify" vertical="top" wrapText="1"/>
    </xf>
    <xf numFmtId="0" fontId="5" fillId="0" borderId="2" xfId="0" applyFont="1" applyBorder="1" applyAlignment="1">
      <alignment vertical="center"/>
    </xf>
    <xf numFmtId="0" fontId="0" fillId="0" borderId="0" xfId="3" applyFont="1" applyAlignment="1">
      <alignment horizontal="left" vertical="top"/>
    </xf>
    <xf numFmtId="0" fontId="0" fillId="0" borderId="0" xfId="0" quotePrefix="1" applyAlignment="1">
      <alignment horizontal="justify" vertical="top" wrapText="1"/>
    </xf>
    <xf numFmtId="2" fontId="0" fillId="0" borderId="0" xfId="0" applyNumberFormat="1" applyFill="1" applyAlignment="1">
      <alignment horizontal="justify" vertical="top"/>
    </xf>
    <xf numFmtId="2" fontId="8" fillId="0" borderId="0" xfId="0" applyNumberFormat="1" applyFont="1" applyFill="1" applyAlignment="1">
      <alignment horizontal="left"/>
    </xf>
    <xf numFmtId="2" fontId="0" fillId="0" borderId="0" xfId="0" applyNumberFormat="1" applyFill="1" applyAlignment="1">
      <alignment vertical="center" wrapText="1"/>
    </xf>
    <xf numFmtId="2" fontId="6" fillId="0" borderId="0" xfId="0" applyNumberFormat="1" applyFont="1" applyFill="1" applyAlignment="1">
      <alignment horizontal="justify" vertical="top"/>
    </xf>
    <xf numFmtId="2" fontId="1" fillId="0" borderId="0" xfId="0" applyNumberFormat="1" applyFont="1" applyFill="1" applyAlignment="1">
      <alignment horizontal="justify" vertical="top"/>
    </xf>
    <xf numFmtId="2" fontId="5" fillId="0" borderId="0" xfId="0" applyNumberFormat="1" applyFont="1" applyFill="1" applyAlignment="1">
      <alignment horizontal="justify" vertical="top" wrapText="1"/>
    </xf>
    <xf numFmtId="2" fontId="4" fillId="0" borderId="0" xfId="0" applyNumberFormat="1" applyFont="1" applyFill="1" applyAlignment="1">
      <alignment horizontal="justify" vertical="top"/>
    </xf>
    <xf numFmtId="2"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1" fillId="0" borderId="0" xfId="0" applyFont="1" applyFill="1" applyAlignment="1">
      <alignment horizontal="center" vertical="center"/>
    </xf>
    <xf numFmtId="4" fontId="1" fillId="0" borderId="0" xfId="0" applyNumberFormat="1" applyFont="1" applyFill="1" applyAlignment="1" applyProtection="1">
      <alignment horizontal="center" vertical="center"/>
      <protection locked="0"/>
    </xf>
    <xf numFmtId="4" fontId="5" fillId="0" borderId="0" xfId="0" applyNumberFormat="1" applyFont="1" applyFill="1" applyAlignment="1" applyProtection="1">
      <alignment horizontal="center" vertical="center"/>
      <protection locked="0"/>
    </xf>
    <xf numFmtId="2" fontId="0" fillId="0" borderId="0" xfId="0" applyNumberFormat="1" applyFill="1" applyAlignment="1">
      <alignment horizontal="center" vertical="center"/>
    </xf>
    <xf numFmtId="2" fontId="5" fillId="0" borderId="6" xfId="0" applyNumberFormat="1" applyFont="1" applyFill="1" applyBorder="1" applyAlignment="1">
      <alignment horizontal="center" vertical="center"/>
    </xf>
    <xf numFmtId="0" fontId="23" fillId="0" borderId="4" xfId="3" applyFont="1" applyBorder="1" applyAlignment="1">
      <alignment horizontal="center"/>
    </xf>
    <xf numFmtId="0" fontId="23" fillId="0" borderId="5" xfId="3" applyFont="1" applyBorder="1" applyAlignment="1">
      <alignment horizontal="center"/>
    </xf>
    <xf numFmtId="0" fontId="24" fillId="0" borderId="7" xfId="3" applyFont="1" applyBorder="1" applyAlignment="1">
      <alignment horizontal="center"/>
    </xf>
    <xf numFmtId="0" fontId="24" fillId="0" borderId="2" xfId="3" applyFont="1" applyBorder="1" applyAlignment="1">
      <alignment horizontal="center"/>
    </xf>
    <xf numFmtId="0" fontId="24" fillId="0" borderId="8" xfId="3" applyFont="1" applyBorder="1" applyAlignment="1">
      <alignment horizontal="center"/>
    </xf>
    <xf numFmtId="0" fontId="24" fillId="0" borderId="9" xfId="3" applyFont="1" applyBorder="1" applyAlignment="1">
      <alignment horizontal="center"/>
    </xf>
    <xf numFmtId="0" fontId="24" fillId="0" borderId="0" xfId="3" applyFont="1" applyBorder="1" applyAlignment="1">
      <alignment horizontal="center"/>
    </xf>
    <xf numFmtId="0" fontId="24" fillId="0" borderId="10" xfId="3" applyFont="1" applyBorder="1" applyAlignment="1">
      <alignment horizontal="center"/>
    </xf>
    <xf numFmtId="0" fontId="24" fillId="0" borderId="11" xfId="3" applyFont="1" applyBorder="1" applyAlignment="1">
      <alignment horizontal="center"/>
    </xf>
    <xf numFmtId="0" fontId="24" fillId="0" borderId="3" xfId="3" applyFont="1" applyBorder="1" applyAlignment="1">
      <alignment horizontal="center"/>
    </xf>
    <xf numFmtId="0" fontId="24" fillId="0" borderId="12" xfId="3" applyFont="1" applyBorder="1" applyAlignment="1">
      <alignment horizontal="center"/>
    </xf>
    <xf numFmtId="0" fontId="0" fillId="0" borderId="0" xfId="0" applyAlignment="1">
      <alignment horizontal="justify" vertical="top" wrapText="1"/>
    </xf>
    <xf numFmtId="0" fontId="0" fillId="0" borderId="0" xfId="0" quotePrefix="1" applyFont="1" applyAlignment="1">
      <alignment horizontal="justify" vertical="top" wrapText="1"/>
    </xf>
    <xf numFmtId="0" fontId="0" fillId="0" borderId="0" xfId="0" applyFont="1" applyAlignment="1">
      <alignment horizontal="justify" vertical="top" wrapText="1"/>
    </xf>
    <xf numFmtId="2" fontId="25" fillId="0" borderId="0" xfId="0" applyNumberFormat="1" applyFont="1" applyAlignment="1">
      <alignment horizontal="left" vertical="top"/>
    </xf>
    <xf numFmtId="0" fontId="9" fillId="0" borderId="0" xfId="0" applyFont="1" applyAlignment="1">
      <alignment horizontal="left" vertical="top"/>
    </xf>
    <xf numFmtId="0" fontId="9" fillId="0" borderId="0" xfId="0" applyFont="1" applyAlignment="1">
      <alignment horizontal="justify" vertical="top" wrapText="1"/>
    </xf>
    <xf numFmtId="0" fontId="3" fillId="0" borderId="0" xfId="0" applyFont="1" applyAlignment="1">
      <alignment vertical="top"/>
    </xf>
    <xf numFmtId="49" fontId="4" fillId="0" borderId="0" xfId="0" applyNumberFormat="1" applyFont="1" applyAlignment="1">
      <alignment horizontal="justify" vertical="top" wrapText="1"/>
    </xf>
    <xf numFmtId="49" fontId="0" fillId="0" borderId="0" xfId="0" applyNumberFormat="1" applyFont="1" applyAlignment="1">
      <alignment horizontal="left" vertical="top" wrapText="1"/>
    </xf>
    <xf numFmtId="0" fontId="5" fillId="0" borderId="2" xfId="0" applyFont="1" applyBorder="1" applyAlignment="1">
      <alignment horizontal="left" vertical="center" wrapText="1"/>
    </xf>
    <xf numFmtId="0" fontId="8" fillId="0" borderId="0" xfId="0" applyFont="1" applyAlignment="1">
      <alignment horizontal="justify" vertical="top" wrapText="1"/>
    </xf>
    <xf numFmtId="0" fontId="7" fillId="0" borderId="0" xfId="0" applyFont="1" applyAlignment="1">
      <alignment horizontal="justify"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xf numFmtId="2" fontId="27" fillId="2" borderId="1" xfId="0" applyNumberFormat="1" applyFont="1" applyFill="1" applyBorder="1" applyAlignment="1">
      <alignment horizontal="justify" vertical="top"/>
    </xf>
    <xf numFmtId="2" fontId="5" fillId="0" borderId="0" xfId="0" applyNumberFormat="1" applyFont="1" applyAlignment="1">
      <alignment horizontal="justify" vertical="top" wrapText="1"/>
    </xf>
    <xf numFmtId="2" fontId="26" fillId="0" borderId="0" xfId="0" applyNumberFormat="1" applyFont="1" applyAlignment="1">
      <alignment horizontal="center" vertical="top"/>
    </xf>
    <xf numFmtId="2" fontId="26" fillId="0" borderId="0" xfId="0" applyNumberFormat="1" applyFont="1" applyFill="1" applyAlignment="1">
      <alignment horizontal="center" vertical="top"/>
    </xf>
    <xf numFmtId="2" fontId="5" fillId="0" borderId="0" xfId="0" applyNumberFormat="1" applyFont="1" applyFill="1" applyAlignment="1">
      <alignment horizontal="justify" vertical="top" wrapText="1"/>
    </xf>
    <xf numFmtId="2" fontId="6"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xf>
    <xf numFmtId="2" fontId="0" fillId="0" borderId="0" xfId="0" applyNumberFormat="1" applyFill="1" applyAlignment="1">
      <alignment horizontal="center" vertical="top"/>
    </xf>
    <xf numFmtId="2" fontId="0" fillId="0" borderId="3" xfId="0" applyNumberFormat="1" applyFill="1" applyBorder="1" applyAlignment="1">
      <alignment horizontal="center" vertical="top"/>
    </xf>
  </cellXfs>
  <cellStyles count="4">
    <cellStyle name="Excel Built-in Normal" xfId="2" xr:uid="{00000000-0005-0000-0000-000000000000}"/>
    <cellStyle name="Normal" xfId="0" builtinId="0"/>
    <cellStyle name="Normal 2" xfId="1" xr:uid="{00000000-0005-0000-0000-000002000000}"/>
    <cellStyle name="Normal_ponder" xfId="3" xr:uid="{00000000-0005-0000-0000-000003000000}"/>
  </cellStyles>
  <dxfs count="0"/>
  <tableStyles count="0" defaultTableStyle="TableStyleMedium9" defaultPivotStyle="PivotStyleLight16"/>
  <colors>
    <mruColors>
      <color rgb="FF0000FF"/>
      <color rgb="FF0033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H37"/>
  <sheetViews>
    <sheetView showZeros="0" view="pageBreakPreview" zoomScaleNormal="100" zoomScaleSheetLayoutView="100" workbookViewId="0">
      <selection activeCell="A7" sqref="A7"/>
    </sheetView>
  </sheetViews>
  <sheetFormatPr defaultColWidth="9.140625" defaultRowHeight="12" x14ac:dyDescent="0.2"/>
  <cols>
    <col min="1" max="1" width="6.5703125" style="44" customWidth="1"/>
    <col min="2" max="2" width="42.5703125" customWidth="1"/>
    <col min="3" max="3" width="9.5703125" style="44" customWidth="1"/>
    <col min="4" max="4" width="9.5703125" style="50" customWidth="1"/>
    <col min="5" max="5" width="10.7109375" style="50" bestFit="1" customWidth="1"/>
    <col min="6" max="6" width="11.5703125" style="24" customWidth="1"/>
    <col min="7" max="7" width="2.85546875" customWidth="1"/>
  </cols>
  <sheetData>
    <row r="1" spans="1:8" s="64" customFormat="1" ht="11.1" customHeight="1" x14ac:dyDescent="0.2">
      <c r="A1" s="242" t="s">
        <v>53</v>
      </c>
      <c r="B1" s="243"/>
      <c r="C1" s="244"/>
      <c r="D1" s="245"/>
      <c r="E1" s="245"/>
      <c r="F1" s="246"/>
      <c r="H1" s="108"/>
    </row>
    <row r="2" spans="1:8" s="64" customFormat="1" ht="11.1" customHeight="1" x14ac:dyDescent="0.2">
      <c r="A2" s="242" t="s">
        <v>212</v>
      </c>
      <c r="B2" s="243"/>
      <c r="C2" s="247"/>
      <c r="D2" s="248"/>
      <c r="E2" s="248"/>
      <c r="F2" s="249"/>
      <c r="H2" s="108"/>
    </row>
    <row r="3" spans="1:8" s="64" customFormat="1" ht="11.1" customHeight="1" x14ac:dyDescent="0.2">
      <c r="A3" s="242"/>
      <c r="B3" s="243"/>
      <c r="C3" s="250"/>
      <c r="D3" s="251"/>
      <c r="E3" s="251"/>
      <c r="F3" s="252"/>
      <c r="H3" s="108"/>
    </row>
    <row r="4" spans="1:8" s="68" customFormat="1" ht="11.1" customHeight="1" x14ac:dyDescent="0.2">
      <c r="A4" s="65" t="s">
        <v>16</v>
      </c>
      <c r="B4" s="65" t="s">
        <v>17</v>
      </c>
      <c r="C4" s="66" t="s">
        <v>18</v>
      </c>
      <c r="D4" s="67" t="s">
        <v>19</v>
      </c>
      <c r="E4" s="67" t="s">
        <v>20</v>
      </c>
      <c r="F4" s="100" t="s">
        <v>21</v>
      </c>
      <c r="H4" s="109"/>
    </row>
    <row r="5" spans="1:8" ht="16.149999999999999" customHeight="1" x14ac:dyDescent="0.2">
      <c r="D5" s="106"/>
      <c r="E5" s="106"/>
      <c r="F5" s="107"/>
    </row>
    <row r="6" spans="1:8" ht="16.149999999999999" customHeight="1" x14ac:dyDescent="0.2">
      <c r="A6" s="256" t="s">
        <v>220</v>
      </c>
      <c r="B6" s="256"/>
      <c r="D6" s="106"/>
      <c r="E6" s="106"/>
      <c r="F6" s="107"/>
    </row>
    <row r="7" spans="1:8" x14ac:dyDescent="0.2">
      <c r="A7" s="45"/>
      <c r="B7" s="49"/>
      <c r="D7" s="106"/>
    </row>
    <row r="8" spans="1:8" ht="49.9" customHeight="1" x14ac:dyDescent="0.2">
      <c r="A8" s="253" t="s">
        <v>73</v>
      </c>
      <c r="B8" s="253"/>
      <c r="C8" s="253"/>
      <c r="D8" s="253"/>
      <c r="E8" s="253"/>
      <c r="F8" s="253"/>
    </row>
    <row r="9" spans="1:8" ht="26.45" customHeight="1" x14ac:dyDescent="0.2">
      <c r="A9" s="253" t="s">
        <v>57</v>
      </c>
      <c r="B9" s="253"/>
      <c r="C9" s="253"/>
      <c r="D9" s="253"/>
      <c r="E9" s="253"/>
      <c r="F9" s="253"/>
    </row>
    <row r="10" spans="1:8" ht="37.9" customHeight="1" x14ac:dyDescent="0.2">
      <c r="A10" s="253" t="s">
        <v>58</v>
      </c>
      <c r="B10" s="253"/>
      <c r="C10" s="253"/>
      <c r="D10" s="253"/>
      <c r="E10" s="253"/>
      <c r="F10" s="253"/>
    </row>
    <row r="11" spans="1:8" ht="26.45" customHeight="1" x14ac:dyDescent="0.2">
      <c r="A11" s="253" t="s">
        <v>56</v>
      </c>
      <c r="B11" s="253"/>
      <c r="C11" s="253"/>
      <c r="D11" s="253"/>
      <c r="E11" s="253"/>
      <c r="F11" s="253"/>
    </row>
    <row r="12" spans="1:8" ht="27" customHeight="1" x14ac:dyDescent="0.2">
      <c r="A12" s="254" t="s">
        <v>71</v>
      </c>
      <c r="B12" s="255"/>
      <c r="C12" s="255"/>
      <c r="D12" s="255"/>
      <c r="E12" s="255"/>
      <c r="F12" s="255"/>
    </row>
    <row r="13" spans="1:8" ht="26.45" customHeight="1" x14ac:dyDescent="0.2">
      <c r="A13" s="253" t="s">
        <v>59</v>
      </c>
      <c r="B13" s="253"/>
      <c r="C13" s="253"/>
      <c r="D13" s="253"/>
      <c r="E13" s="253"/>
      <c r="F13" s="253"/>
    </row>
    <row r="14" spans="1:8" s="50" customFormat="1" ht="27" customHeight="1" x14ac:dyDescent="0.2">
      <c r="A14" s="253" t="s">
        <v>60</v>
      </c>
      <c r="B14" s="253"/>
      <c r="C14" s="253"/>
      <c r="D14" s="253"/>
      <c r="E14" s="253"/>
      <c r="F14" s="253"/>
    </row>
    <row r="15" spans="1:8" s="50" customFormat="1" ht="25.9" customHeight="1" x14ac:dyDescent="0.2">
      <c r="A15" s="253" t="s">
        <v>72</v>
      </c>
      <c r="B15" s="253"/>
      <c r="C15" s="253"/>
      <c r="D15" s="253"/>
      <c r="E15" s="253"/>
      <c r="F15" s="253"/>
    </row>
    <row r="16" spans="1:8" s="50" customFormat="1" ht="13.15" customHeight="1" x14ac:dyDescent="0.2">
      <c r="A16" s="253" t="s">
        <v>61</v>
      </c>
      <c r="B16" s="253"/>
      <c r="C16" s="253"/>
      <c r="D16" s="253"/>
      <c r="E16" s="253"/>
      <c r="F16" s="253"/>
    </row>
    <row r="17" spans="1:6" s="50" customFormat="1" ht="36" customHeight="1" x14ac:dyDescent="0.2">
      <c r="A17" s="253" t="s">
        <v>62</v>
      </c>
      <c r="B17" s="253"/>
      <c r="C17" s="253"/>
      <c r="D17" s="253"/>
      <c r="E17" s="253"/>
      <c r="F17" s="253"/>
    </row>
    <row r="18" spans="1:6" s="50" customFormat="1" ht="13.9" customHeight="1" x14ac:dyDescent="0.2">
      <c r="A18" s="253" t="s">
        <v>63</v>
      </c>
      <c r="B18" s="253"/>
      <c r="C18" s="253"/>
      <c r="D18" s="253"/>
      <c r="E18" s="253"/>
      <c r="F18" s="253"/>
    </row>
    <row r="19" spans="1:6" s="50" customFormat="1" ht="14.45" customHeight="1" x14ac:dyDescent="0.2">
      <c r="A19" s="253" t="s">
        <v>64</v>
      </c>
      <c r="B19" s="253"/>
      <c r="C19" s="253"/>
      <c r="D19" s="253"/>
      <c r="E19" s="253"/>
      <c r="F19" s="253"/>
    </row>
    <row r="20" spans="1:6" s="50" customFormat="1" ht="36" customHeight="1" x14ac:dyDescent="0.2">
      <c r="A20" s="253" t="s">
        <v>65</v>
      </c>
      <c r="B20" s="253"/>
      <c r="C20" s="253"/>
      <c r="D20" s="253"/>
      <c r="E20" s="253"/>
      <c r="F20" s="253"/>
    </row>
    <row r="21" spans="1:6" s="50" customFormat="1" ht="49.9" customHeight="1" x14ac:dyDescent="0.2">
      <c r="A21" s="253" t="s">
        <v>66</v>
      </c>
      <c r="B21" s="253"/>
      <c r="C21" s="253"/>
      <c r="D21" s="253"/>
      <c r="E21" s="253"/>
      <c r="F21" s="253"/>
    </row>
    <row r="22" spans="1:6" s="50" customFormat="1" ht="75" customHeight="1" x14ac:dyDescent="0.2">
      <c r="A22" s="253" t="s">
        <v>67</v>
      </c>
      <c r="B22" s="253"/>
      <c r="C22" s="253"/>
      <c r="D22" s="253"/>
      <c r="E22" s="253"/>
      <c r="F22" s="253"/>
    </row>
    <row r="23" spans="1:6" s="50" customFormat="1" x14ac:dyDescent="0.2">
      <c r="A23" s="253"/>
      <c r="B23" s="253"/>
      <c r="C23" s="253"/>
      <c r="D23" s="253"/>
      <c r="E23" s="253"/>
      <c r="F23" s="253"/>
    </row>
    <row r="24" spans="1:6" s="50" customFormat="1" x14ac:dyDescent="0.2">
      <c r="A24" s="253"/>
      <c r="B24" s="253"/>
      <c r="C24" s="253"/>
      <c r="D24" s="253"/>
      <c r="E24" s="253"/>
      <c r="F24" s="253"/>
    </row>
    <row r="25" spans="1:6" s="50" customFormat="1" x14ac:dyDescent="0.2">
      <c r="A25" s="253"/>
      <c r="B25" s="253"/>
      <c r="C25" s="253"/>
      <c r="D25" s="253"/>
      <c r="E25" s="253"/>
      <c r="F25" s="253"/>
    </row>
    <row r="26" spans="1:6" s="50" customFormat="1" x14ac:dyDescent="0.2">
      <c r="A26" s="253"/>
      <c r="B26" s="253"/>
      <c r="C26" s="253"/>
      <c r="D26" s="253"/>
      <c r="E26" s="253"/>
      <c r="F26" s="253"/>
    </row>
    <row r="27" spans="1:6" s="50" customFormat="1" x14ac:dyDescent="0.2">
      <c r="A27" s="253"/>
      <c r="B27" s="253"/>
      <c r="C27" s="253"/>
      <c r="D27" s="253"/>
      <c r="E27" s="253"/>
      <c r="F27" s="253"/>
    </row>
    <row r="28" spans="1:6" s="50" customFormat="1" x14ac:dyDescent="0.2">
      <c r="A28" s="253"/>
      <c r="B28" s="253"/>
      <c r="C28" s="253"/>
      <c r="D28" s="253"/>
      <c r="E28" s="253"/>
      <c r="F28" s="253"/>
    </row>
    <row r="29" spans="1:6" s="50" customFormat="1" x14ac:dyDescent="0.2">
      <c r="A29" s="253"/>
      <c r="B29" s="253"/>
      <c r="C29" s="253"/>
      <c r="D29" s="253"/>
      <c r="E29" s="253"/>
      <c r="F29" s="253"/>
    </row>
    <row r="30" spans="1:6" s="50" customFormat="1" x14ac:dyDescent="0.2">
      <c r="A30" s="253"/>
      <c r="B30" s="253"/>
      <c r="C30" s="253"/>
      <c r="D30" s="253"/>
      <c r="E30" s="253"/>
      <c r="F30" s="253"/>
    </row>
    <row r="31" spans="1:6" s="50" customFormat="1" x14ac:dyDescent="0.2">
      <c r="A31" s="253"/>
      <c r="B31" s="253"/>
      <c r="C31" s="253"/>
      <c r="D31" s="253"/>
      <c r="E31" s="253"/>
      <c r="F31" s="253"/>
    </row>
    <row r="32" spans="1:6" s="50" customFormat="1" x14ac:dyDescent="0.2">
      <c r="A32" s="253"/>
      <c r="B32" s="253"/>
      <c r="C32" s="253"/>
      <c r="D32" s="253"/>
      <c r="E32" s="253"/>
      <c r="F32" s="253"/>
    </row>
    <row r="33" spans="1:6" s="50" customFormat="1" x14ac:dyDescent="0.2">
      <c r="A33" s="253"/>
      <c r="B33" s="253"/>
      <c r="C33" s="253"/>
      <c r="D33" s="253"/>
      <c r="E33" s="253"/>
      <c r="F33" s="253"/>
    </row>
    <row r="34" spans="1:6" s="50" customFormat="1" x14ac:dyDescent="0.2">
      <c r="A34" s="253"/>
      <c r="B34" s="253"/>
      <c r="C34" s="253"/>
      <c r="D34" s="253"/>
      <c r="E34" s="253"/>
      <c r="F34" s="253"/>
    </row>
    <row r="35" spans="1:6" s="50" customFormat="1" x14ac:dyDescent="0.2">
      <c r="A35" s="253"/>
      <c r="B35" s="253"/>
      <c r="C35" s="253"/>
      <c r="D35" s="253"/>
      <c r="E35" s="253"/>
      <c r="F35" s="253"/>
    </row>
    <row r="36" spans="1:6" s="50" customFormat="1" x14ac:dyDescent="0.2">
      <c r="A36" s="253"/>
      <c r="B36" s="253"/>
      <c r="C36" s="253"/>
      <c r="D36" s="253"/>
      <c r="E36" s="253"/>
      <c r="F36" s="253"/>
    </row>
    <row r="37" spans="1:6" s="50" customFormat="1" x14ac:dyDescent="0.2">
      <c r="A37" s="253"/>
      <c r="B37" s="253"/>
      <c r="C37" s="253"/>
      <c r="D37" s="253"/>
      <c r="E37" s="253"/>
      <c r="F37" s="253"/>
    </row>
  </sheetData>
  <mergeCells count="35">
    <mergeCell ref="A35:F35"/>
    <mergeCell ref="A36:F36"/>
    <mergeCell ref="A37:F37"/>
    <mergeCell ref="A30:F30"/>
    <mergeCell ref="A31:F31"/>
    <mergeCell ref="A32:F32"/>
    <mergeCell ref="A33:F33"/>
    <mergeCell ref="A34:F34"/>
    <mergeCell ref="A29:F29"/>
    <mergeCell ref="A18:F18"/>
    <mergeCell ref="A19:F19"/>
    <mergeCell ref="A20:F20"/>
    <mergeCell ref="A21:F21"/>
    <mergeCell ref="A22:F22"/>
    <mergeCell ref="A23:F23"/>
    <mergeCell ref="A24:F24"/>
    <mergeCell ref="A25:F25"/>
    <mergeCell ref="A26:F26"/>
    <mergeCell ref="A27:F27"/>
    <mergeCell ref="A28:F28"/>
    <mergeCell ref="A1:B1"/>
    <mergeCell ref="A2:B2"/>
    <mergeCell ref="A3:B3"/>
    <mergeCell ref="C1:F3"/>
    <mergeCell ref="A17:F17"/>
    <mergeCell ref="A8:F8"/>
    <mergeCell ref="A9:F9"/>
    <mergeCell ref="A10:F10"/>
    <mergeCell ref="A11:F11"/>
    <mergeCell ref="A12:F12"/>
    <mergeCell ref="A13:F13"/>
    <mergeCell ref="A6:B6"/>
    <mergeCell ref="A14:F14"/>
    <mergeCell ref="A16:F16"/>
    <mergeCell ref="A15:F15"/>
  </mergeCells>
  <pageMargins left="0.98425196850393704" right="0.78740157480314965" top="0.78740157480314965" bottom="0.78740157480314965"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54"/>
  <sheetViews>
    <sheetView showZeros="0" view="pageBreakPreview" zoomScaleNormal="100" zoomScaleSheetLayoutView="100" workbookViewId="0">
      <selection sqref="A1:XFD1048576"/>
    </sheetView>
  </sheetViews>
  <sheetFormatPr defaultRowHeight="12" x14ac:dyDescent="0.2"/>
  <cols>
    <col min="1" max="1" width="5" customWidth="1"/>
    <col min="2" max="2" width="44.85546875" customWidth="1"/>
    <col min="3" max="5" width="8.5703125" customWidth="1"/>
    <col min="6" max="6" width="14.42578125" style="2" customWidth="1"/>
    <col min="7" max="7" width="14.140625" bestFit="1" customWidth="1"/>
  </cols>
  <sheetData>
    <row r="1" spans="1:8" s="64" customFormat="1" ht="11.1" customHeight="1" x14ac:dyDescent="0.2">
      <c r="A1" s="242" t="s">
        <v>53</v>
      </c>
      <c r="B1" s="243"/>
      <c r="C1" s="244"/>
      <c r="D1" s="245"/>
      <c r="E1" s="245"/>
      <c r="F1" s="246"/>
      <c r="H1" s="108"/>
    </row>
    <row r="2" spans="1:8" s="64" customFormat="1" ht="11.1" customHeight="1" x14ac:dyDescent="0.2">
      <c r="A2" s="242" t="s">
        <v>212</v>
      </c>
      <c r="B2" s="243"/>
      <c r="C2" s="247"/>
      <c r="D2" s="248"/>
      <c r="E2" s="248"/>
      <c r="F2" s="249"/>
      <c r="H2" s="108"/>
    </row>
    <row r="3" spans="1:8" s="64" customFormat="1" ht="11.1" customHeight="1" x14ac:dyDescent="0.2">
      <c r="A3" s="242"/>
      <c r="B3" s="243"/>
      <c r="C3" s="250"/>
      <c r="D3" s="251"/>
      <c r="E3" s="251"/>
      <c r="F3" s="252"/>
      <c r="H3" s="108"/>
    </row>
    <row r="4" spans="1:8" s="68" customFormat="1" ht="11.1" customHeight="1" x14ac:dyDescent="0.2">
      <c r="A4" s="65" t="s">
        <v>16</v>
      </c>
      <c r="B4" s="65" t="s">
        <v>17</v>
      </c>
      <c r="C4" s="66" t="s">
        <v>18</v>
      </c>
      <c r="D4" s="67" t="s">
        <v>19</v>
      </c>
      <c r="E4" s="67" t="s">
        <v>20</v>
      </c>
      <c r="F4" s="100" t="s">
        <v>21</v>
      </c>
      <c r="H4" s="109"/>
    </row>
    <row r="5" spans="1:8" x14ac:dyDescent="0.2">
      <c r="B5" s="1"/>
      <c r="F5" s="69"/>
      <c r="G5" s="44"/>
    </row>
    <row r="6" spans="1:8" x14ac:dyDescent="0.2">
      <c r="B6" s="70"/>
      <c r="C6" s="70"/>
      <c r="D6" s="70"/>
      <c r="E6" s="70"/>
      <c r="F6" s="47"/>
    </row>
    <row r="7" spans="1:8" ht="15" x14ac:dyDescent="0.2">
      <c r="A7" s="270" t="s">
        <v>213</v>
      </c>
      <c r="B7" s="270"/>
      <c r="C7" s="270"/>
      <c r="D7" s="270"/>
      <c r="E7" s="270"/>
      <c r="F7" s="270"/>
    </row>
    <row r="8" spans="1:8" s="188" customFormat="1" ht="12.75" x14ac:dyDescent="0.2">
      <c r="A8" s="269"/>
      <c r="B8" s="269"/>
      <c r="C8" s="187"/>
      <c r="D8" s="187"/>
      <c r="E8" s="187"/>
      <c r="F8" s="187"/>
    </row>
    <row r="9" spans="1:8" s="188" customFormat="1" ht="12.75" x14ac:dyDescent="0.2">
      <c r="A9" s="202"/>
      <c r="B9" s="202"/>
      <c r="C9" s="187"/>
      <c r="D9" s="187"/>
      <c r="E9" s="187"/>
      <c r="F9" s="187"/>
    </row>
    <row r="10" spans="1:8" s="188" customFormat="1" ht="12.75" customHeight="1" x14ac:dyDescent="0.2">
      <c r="A10" s="51" t="s">
        <v>9</v>
      </c>
      <c r="B10" s="189" t="s">
        <v>15</v>
      </c>
      <c r="C10" s="187"/>
      <c r="D10" s="187"/>
      <c r="E10" s="187"/>
      <c r="F10" s="187"/>
    </row>
    <row r="11" spans="1:8" s="188" customFormat="1" ht="12.75" x14ac:dyDescent="0.2">
      <c r="A11" s="203"/>
      <c r="B11" s="190"/>
      <c r="C11" s="187"/>
      <c r="D11" s="187"/>
      <c r="E11" s="187"/>
      <c r="F11" s="187"/>
    </row>
    <row r="12" spans="1:8" s="188" customFormat="1" ht="12.75" x14ac:dyDescent="0.2">
      <c r="A12" s="204" t="s">
        <v>111</v>
      </c>
      <c r="B12" s="188" t="s">
        <v>51</v>
      </c>
      <c r="F12" s="191">
        <f>'A I ruš. i dem.'!F78</f>
        <v>0</v>
      </c>
    </row>
    <row r="13" spans="1:8" s="188" customFormat="1" ht="25.5" x14ac:dyDescent="0.2">
      <c r="A13" s="204" t="s">
        <v>29</v>
      </c>
      <c r="B13" s="188" t="s">
        <v>154</v>
      </c>
      <c r="F13" s="191">
        <f>'A ll zid, izol, ker'!F38</f>
        <v>0</v>
      </c>
    </row>
    <row r="14" spans="1:8" s="188" customFormat="1" ht="12.75" x14ac:dyDescent="0.2">
      <c r="A14" s="203"/>
      <c r="B14" s="187"/>
      <c r="C14" s="187"/>
      <c r="D14" s="187"/>
      <c r="E14" s="187"/>
      <c r="F14" s="187"/>
    </row>
    <row r="15" spans="1:8" s="188" customFormat="1" ht="12.75" x14ac:dyDescent="0.2">
      <c r="A15" s="205" t="s">
        <v>9</v>
      </c>
      <c r="B15" s="268" t="s">
        <v>5</v>
      </c>
      <c r="C15" s="268"/>
      <c r="D15" s="268"/>
      <c r="E15" s="192"/>
      <c r="F15" s="193">
        <f>SUM(F12:F14)</f>
        <v>0</v>
      </c>
    </row>
    <row r="16" spans="1:8" s="188" customFormat="1" ht="12.75" x14ac:dyDescent="0.2">
      <c r="A16" s="204"/>
    </row>
    <row r="17" spans="1:6" s="188" customFormat="1" ht="12.75" x14ac:dyDescent="0.2">
      <c r="A17" s="204"/>
    </row>
    <row r="18" spans="1:6" s="188" customFormat="1" ht="12.75" x14ac:dyDescent="0.2">
      <c r="A18" s="51" t="s">
        <v>10</v>
      </c>
      <c r="B18" s="189" t="s">
        <v>44</v>
      </c>
    </row>
    <row r="19" spans="1:6" s="188" customFormat="1" ht="12.75" x14ac:dyDescent="0.2">
      <c r="A19" s="204"/>
    </row>
    <row r="20" spans="1:6" s="188" customFormat="1" ht="12.75" x14ac:dyDescent="0.2">
      <c r="A20" s="206" t="s">
        <v>55</v>
      </c>
      <c r="B20" s="194" t="s">
        <v>146</v>
      </c>
      <c r="F20" s="191">
        <f>'B I. stolarski'!F36</f>
        <v>0</v>
      </c>
    </row>
    <row r="21" spans="1:6" s="188" customFormat="1" ht="12.75" x14ac:dyDescent="0.2">
      <c r="A21" s="33" t="s">
        <v>54</v>
      </c>
      <c r="B21" s="195" t="s">
        <v>161</v>
      </c>
      <c r="F21" s="191">
        <f>'B ll. sob, GK'!F54</f>
        <v>0</v>
      </c>
    </row>
    <row r="22" spans="1:6" s="188" customFormat="1" ht="12.75" x14ac:dyDescent="0.2">
      <c r="A22" s="207" t="s">
        <v>68</v>
      </c>
      <c r="B22" s="30" t="s">
        <v>165</v>
      </c>
      <c r="F22" s="191">
        <f>'B lll. ostalo'!F47</f>
        <v>0</v>
      </c>
    </row>
    <row r="23" spans="1:6" s="188" customFormat="1" ht="12.75" x14ac:dyDescent="0.2">
      <c r="A23" s="204"/>
      <c r="F23" s="196"/>
    </row>
    <row r="24" spans="1:6" s="188" customFormat="1" ht="12.75" x14ac:dyDescent="0.2">
      <c r="A24" s="205" t="s">
        <v>10</v>
      </c>
      <c r="B24" s="268" t="s">
        <v>2</v>
      </c>
      <c r="C24" s="268"/>
      <c r="D24" s="268"/>
      <c r="E24" s="192"/>
      <c r="F24" s="193">
        <f>SUM(F20:F23)</f>
        <v>0</v>
      </c>
    </row>
    <row r="25" spans="1:6" s="188" customFormat="1" ht="12.75" x14ac:dyDescent="0.2">
      <c r="A25" s="204"/>
    </row>
    <row r="26" spans="1:6" s="188" customFormat="1" ht="12.75" x14ac:dyDescent="0.2">
      <c r="A26" s="204"/>
    </row>
    <row r="27" spans="1:6" s="188" customFormat="1" ht="12.75" x14ac:dyDescent="0.2">
      <c r="A27" s="51" t="s">
        <v>115</v>
      </c>
      <c r="B27" s="189" t="s">
        <v>116</v>
      </c>
    </row>
    <row r="28" spans="1:6" s="188" customFormat="1" ht="12.75" x14ac:dyDescent="0.2">
      <c r="A28" s="204"/>
    </row>
    <row r="29" spans="1:6" s="188" customFormat="1" ht="12.75" x14ac:dyDescent="0.2">
      <c r="A29" s="206" t="s">
        <v>117</v>
      </c>
      <c r="B29" s="194" t="s">
        <v>107</v>
      </c>
      <c r="F29" s="191">
        <f>'C I. Vodovod i odvodnja'!F34</f>
        <v>0</v>
      </c>
    </row>
    <row r="30" spans="1:6" s="188" customFormat="1" ht="12.75" x14ac:dyDescent="0.2">
      <c r="A30" s="33" t="s">
        <v>118</v>
      </c>
      <c r="B30" s="195" t="s">
        <v>113</v>
      </c>
      <c r="F30" s="191">
        <f>'C II. elektroinstalacije'!F31</f>
        <v>0</v>
      </c>
    </row>
    <row r="31" spans="1:6" s="188" customFormat="1" ht="12.75" x14ac:dyDescent="0.2">
      <c r="A31" s="33" t="s">
        <v>209</v>
      </c>
      <c r="B31" s="195" t="s">
        <v>202</v>
      </c>
      <c r="F31" s="191">
        <f>'C lll. strojarski'!F27</f>
        <v>0</v>
      </c>
    </row>
    <row r="32" spans="1:6" s="188" customFormat="1" ht="12.75" x14ac:dyDescent="0.2">
      <c r="A32" s="33"/>
      <c r="B32" s="195"/>
      <c r="F32" s="191"/>
    </row>
    <row r="33" spans="1:6" s="188" customFormat="1" ht="12.75" x14ac:dyDescent="0.2">
      <c r="A33" s="205" t="s">
        <v>115</v>
      </c>
      <c r="B33" s="268" t="s">
        <v>119</v>
      </c>
      <c r="C33" s="268"/>
      <c r="D33" s="268"/>
      <c r="E33" s="192"/>
      <c r="F33" s="193">
        <f>SUM(F29:F32)</f>
        <v>0</v>
      </c>
    </row>
    <row r="34" spans="1:6" s="188" customFormat="1" ht="12.75" x14ac:dyDescent="0.2">
      <c r="A34" s="204"/>
      <c r="F34" s="196"/>
    </row>
    <row r="35" spans="1:6" s="201" customFormat="1" ht="15" customHeight="1" x14ac:dyDescent="0.2">
      <c r="A35" s="197" t="s">
        <v>120</v>
      </c>
      <c r="B35" s="198"/>
      <c r="C35" s="198"/>
      <c r="D35" s="198"/>
      <c r="E35" s="199"/>
      <c r="F35" s="200">
        <f>F15+F24+F33</f>
        <v>0</v>
      </c>
    </row>
    <row r="36" spans="1:6" s="188" customFormat="1" ht="12.75" x14ac:dyDescent="0.2"/>
    <row r="37" spans="1:6" x14ac:dyDescent="0.2">
      <c r="F37"/>
    </row>
    <row r="38" spans="1:6" x14ac:dyDescent="0.2">
      <c r="F38"/>
    </row>
    <row r="39" spans="1:6" x14ac:dyDescent="0.2">
      <c r="F39"/>
    </row>
    <row r="40" spans="1:6" x14ac:dyDescent="0.2">
      <c r="F40"/>
    </row>
    <row r="41" spans="1:6" x14ac:dyDescent="0.2">
      <c r="F41"/>
    </row>
    <row r="42" spans="1:6" x14ac:dyDescent="0.2">
      <c r="F42"/>
    </row>
    <row r="43" spans="1:6" x14ac:dyDescent="0.2">
      <c r="F43"/>
    </row>
    <row r="44" spans="1:6" x14ac:dyDescent="0.2">
      <c r="F44"/>
    </row>
    <row r="45" spans="1:6" x14ac:dyDescent="0.2">
      <c r="F45"/>
    </row>
    <row r="46" spans="1:6" x14ac:dyDescent="0.2">
      <c r="F46"/>
    </row>
    <row r="47" spans="1:6" x14ac:dyDescent="0.2">
      <c r="F47"/>
    </row>
    <row r="48" spans="1:6" x14ac:dyDescent="0.2">
      <c r="F48"/>
    </row>
    <row r="49" spans="6:6" x14ac:dyDescent="0.2">
      <c r="F49"/>
    </row>
    <row r="50" spans="6:6" x14ac:dyDescent="0.2">
      <c r="F50"/>
    </row>
    <row r="51" spans="6:6" x14ac:dyDescent="0.2">
      <c r="F51"/>
    </row>
    <row r="52" spans="6:6" x14ac:dyDescent="0.2">
      <c r="F52"/>
    </row>
    <row r="53" spans="6:6" x14ac:dyDescent="0.2">
      <c r="F53"/>
    </row>
    <row r="54" spans="6:6" x14ac:dyDescent="0.2">
      <c r="F54"/>
    </row>
  </sheetData>
  <mergeCells count="9">
    <mergeCell ref="B33:D33"/>
    <mergeCell ref="A1:B1"/>
    <mergeCell ref="A2:B2"/>
    <mergeCell ref="B24:D24"/>
    <mergeCell ref="A3:B3"/>
    <mergeCell ref="A8:B8"/>
    <mergeCell ref="B15:D15"/>
    <mergeCell ref="C1:F3"/>
    <mergeCell ref="A7:F7"/>
  </mergeCells>
  <phoneticPr fontId="2" type="noConversion"/>
  <pageMargins left="0.98425196850393704" right="0.78740157480314965" top="0.78740157480314965" bottom="0.78740157480314965" header="0.19685039370078741" footer="0.1968503937007874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E8875-9CA0-463A-BCD6-E2ED0953ECF4}">
  <dimension ref="A1:F29"/>
  <sheetViews>
    <sheetView workbookViewId="0">
      <selection activeCell="A11" sqref="A11:D11"/>
    </sheetView>
  </sheetViews>
  <sheetFormatPr defaultRowHeight="12" x14ac:dyDescent="0.2"/>
  <cols>
    <col min="1" max="1" width="5" style="228" customWidth="1"/>
    <col min="2" max="2" width="44.85546875" style="228" customWidth="1"/>
    <col min="3" max="5" width="8.5703125" style="228" customWidth="1"/>
    <col min="6" max="6" width="14.42578125" style="234" customWidth="1"/>
    <col min="7" max="7" width="14.140625" style="228" bestFit="1" customWidth="1"/>
    <col min="8" max="16384" width="9.140625" style="228"/>
  </cols>
  <sheetData>
    <row r="1" spans="1:6" x14ac:dyDescent="0.2">
      <c r="B1" s="229"/>
      <c r="C1" s="229"/>
      <c r="D1" s="229"/>
      <c r="E1" s="229"/>
      <c r="F1" s="230"/>
    </row>
    <row r="2" spans="1:6" ht="15" x14ac:dyDescent="0.2">
      <c r="A2" s="271" t="s">
        <v>214</v>
      </c>
      <c r="B2" s="271"/>
      <c r="C2" s="271"/>
      <c r="D2" s="271"/>
      <c r="E2" s="271"/>
      <c r="F2" s="271"/>
    </row>
    <row r="3" spans="1:6" s="232" customFormat="1" ht="12.75" x14ac:dyDescent="0.2">
      <c r="A3" s="272"/>
      <c r="B3" s="272"/>
      <c r="C3" s="231"/>
      <c r="D3" s="231"/>
      <c r="E3" s="231"/>
      <c r="F3" s="231"/>
    </row>
    <row r="4" spans="1:6" s="232" customFormat="1" ht="12.75" x14ac:dyDescent="0.2">
      <c r="A4" s="233"/>
      <c r="B4" s="233"/>
      <c r="C4" s="231"/>
      <c r="D4" s="231"/>
      <c r="E4" s="231"/>
      <c r="F4" s="231"/>
    </row>
    <row r="5" spans="1:6" s="235" customFormat="1" ht="30" customHeight="1" x14ac:dyDescent="0.2">
      <c r="A5" s="241" t="s">
        <v>9</v>
      </c>
      <c r="B5" s="275" t="s">
        <v>215</v>
      </c>
      <c r="C5" s="275"/>
      <c r="D5" s="275"/>
      <c r="E5" s="273"/>
      <c r="F5" s="273"/>
    </row>
    <row r="6" spans="1:6" s="235" customFormat="1" ht="30" customHeight="1" x14ac:dyDescent="0.2">
      <c r="A6" s="236"/>
      <c r="B6" s="237"/>
      <c r="F6" s="238"/>
    </row>
    <row r="7" spans="1:6" s="235" customFormat="1" ht="30" customHeight="1" x14ac:dyDescent="0.2">
      <c r="A7" s="241" t="s">
        <v>10</v>
      </c>
      <c r="B7" s="274" t="s">
        <v>216</v>
      </c>
      <c r="C7" s="274"/>
      <c r="D7" s="274"/>
      <c r="E7" s="273"/>
      <c r="F7" s="273"/>
    </row>
    <row r="8" spans="1:6" s="235" customFormat="1" ht="30" customHeight="1" x14ac:dyDescent="0.2">
      <c r="F8" s="239"/>
    </row>
    <row r="9" spans="1:6" s="235" customFormat="1" ht="30" customHeight="1" x14ac:dyDescent="0.2">
      <c r="A9" s="276" t="s">
        <v>217</v>
      </c>
      <c r="B9" s="276"/>
      <c r="C9" s="276"/>
      <c r="D9" s="276"/>
      <c r="E9" s="273"/>
      <c r="F9" s="273"/>
    </row>
    <row r="10" spans="1:6" s="235" customFormat="1" ht="30" customHeight="1" x14ac:dyDescent="0.2"/>
    <row r="11" spans="1:6" s="235" customFormat="1" ht="30" customHeight="1" x14ac:dyDescent="0.2">
      <c r="A11" s="276" t="s">
        <v>221</v>
      </c>
      <c r="B11" s="276"/>
      <c r="C11" s="276"/>
      <c r="D11" s="276"/>
      <c r="E11" s="273"/>
      <c r="F11" s="273"/>
    </row>
    <row r="12" spans="1:6" s="240" customFormat="1" ht="30" customHeight="1" x14ac:dyDescent="0.2"/>
    <row r="13" spans="1:6" s="235" customFormat="1" ht="30" customHeight="1" x14ac:dyDescent="0.2">
      <c r="A13" s="276" t="s">
        <v>218</v>
      </c>
      <c r="B13" s="276"/>
      <c r="C13" s="276"/>
      <c r="D13" s="276"/>
      <c r="E13" s="273"/>
      <c r="F13" s="273"/>
    </row>
    <row r="14" spans="1:6" x14ac:dyDescent="0.2">
      <c r="F14" s="228"/>
    </row>
    <row r="15" spans="1:6" x14ac:dyDescent="0.2">
      <c r="F15" s="228"/>
    </row>
    <row r="16" spans="1:6" ht="27" customHeight="1" x14ac:dyDescent="0.2">
      <c r="D16" s="278"/>
      <c r="E16" s="278"/>
      <c r="F16" s="278"/>
    </row>
    <row r="17" spans="4:6" ht="24" customHeight="1" x14ac:dyDescent="0.2">
      <c r="D17" s="277" t="s">
        <v>219</v>
      </c>
      <c r="E17" s="277"/>
      <c r="F17" s="277"/>
    </row>
    <row r="18" spans="4:6" x14ac:dyDescent="0.2">
      <c r="F18" s="228"/>
    </row>
    <row r="19" spans="4:6" x14ac:dyDescent="0.2">
      <c r="F19" s="228"/>
    </row>
    <row r="20" spans="4:6" x14ac:dyDescent="0.2">
      <c r="F20" s="228"/>
    </row>
    <row r="21" spans="4:6" x14ac:dyDescent="0.2">
      <c r="F21" s="228"/>
    </row>
    <row r="22" spans="4:6" x14ac:dyDescent="0.2">
      <c r="F22" s="228"/>
    </row>
    <row r="23" spans="4:6" x14ac:dyDescent="0.2">
      <c r="F23" s="228"/>
    </row>
    <row r="24" spans="4:6" x14ac:dyDescent="0.2">
      <c r="F24" s="228"/>
    </row>
    <row r="25" spans="4:6" x14ac:dyDescent="0.2">
      <c r="F25" s="228"/>
    </row>
    <row r="27" spans="4:6" x14ac:dyDescent="0.2">
      <c r="F27" s="228"/>
    </row>
    <row r="28" spans="4:6" x14ac:dyDescent="0.2">
      <c r="F28" s="228"/>
    </row>
    <row r="29" spans="4:6" x14ac:dyDescent="0.2">
      <c r="F29" s="228"/>
    </row>
  </sheetData>
  <mergeCells count="14">
    <mergeCell ref="A9:D9"/>
    <mergeCell ref="D17:F17"/>
    <mergeCell ref="D16:F16"/>
    <mergeCell ref="E13:F13"/>
    <mergeCell ref="E11:F11"/>
    <mergeCell ref="E9:F9"/>
    <mergeCell ref="A13:D13"/>
    <mergeCell ref="A11:D11"/>
    <mergeCell ref="A2:F2"/>
    <mergeCell ref="A3:B3"/>
    <mergeCell ref="E7:F7"/>
    <mergeCell ref="E5:F5"/>
    <mergeCell ref="B7:D7"/>
    <mergeCell ref="B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N78"/>
  <sheetViews>
    <sheetView showZeros="0" view="pageBreakPreview" topLeftCell="A67" zoomScaleNormal="100" zoomScaleSheetLayoutView="100" workbookViewId="0">
      <selection activeCell="I78" sqref="I78"/>
    </sheetView>
  </sheetViews>
  <sheetFormatPr defaultColWidth="9.140625" defaultRowHeight="12" x14ac:dyDescent="0.2"/>
  <cols>
    <col min="1" max="1" width="6.5703125" style="44" customWidth="1"/>
    <col min="2" max="2" width="42.5703125" customWidth="1"/>
    <col min="3" max="3" width="9.5703125" style="44" customWidth="1"/>
    <col min="4" max="4" width="9.5703125" style="50" customWidth="1"/>
    <col min="5" max="5" width="10.7109375" style="50" bestFit="1" customWidth="1"/>
    <col min="6" max="6" width="11.5703125" style="24" customWidth="1"/>
    <col min="7" max="7" width="2.85546875" customWidth="1"/>
    <col min="8" max="8" width="11.85546875" customWidth="1"/>
  </cols>
  <sheetData>
    <row r="1" spans="1:14" s="64" customFormat="1" ht="11.1" customHeight="1" x14ac:dyDescent="0.2">
      <c r="A1" s="242" t="s">
        <v>53</v>
      </c>
      <c r="B1" s="243"/>
      <c r="C1" s="244"/>
      <c r="D1" s="245"/>
      <c r="E1" s="245"/>
      <c r="F1" s="246"/>
      <c r="H1" s="108"/>
    </row>
    <row r="2" spans="1:14" s="64" customFormat="1" ht="11.1" customHeight="1" x14ac:dyDescent="0.2">
      <c r="A2" s="242" t="s">
        <v>212</v>
      </c>
      <c r="B2" s="243"/>
      <c r="C2" s="247"/>
      <c r="D2" s="248"/>
      <c r="E2" s="248"/>
      <c r="F2" s="249"/>
      <c r="H2" s="108"/>
    </row>
    <row r="3" spans="1:14" s="64" customFormat="1" ht="11.1" customHeight="1" x14ac:dyDescent="0.2">
      <c r="A3" s="242"/>
      <c r="B3" s="243"/>
      <c r="C3" s="250"/>
      <c r="D3" s="251"/>
      <c r="E3" s="251"/>
      <c r="F3" s="252"/>
      <c r="H3" s="108"/>
    </row>
    <row r="4" spans="1:14" s="68" customFormat="1" ht="11.1" customHeight="1" x14ac:dyDescent="0.2">
      <c r="A4" s="65" t="s">
        <v>16</v>
      </c>
      <c r="B4" s="65" t="s">
        <v>17</v>
      </c>
      <c r="C4" s="66" t="s">
        <v>18</v>
      </c>
      <c r="D4" s="67" t="s">
        <v>19</v>
      </c>
      <c r="E4" s="67" t="s">
        <v>20</v>
      </c>
      <c r="F4" s="100" t="s">
        <v>21</v>
      </c>
      <c r="H4" s="109"/>
    </row>
    <row r="5" spans="1:14" ht="16.149999999999999" customHeight="1" x14ac:dyDescent="0.2">
      <c r="D5" s="106"/>
      <c r="E5" s="106"/>
      <c r="F5" s="107"/>
    </row>
    <row r="6" spans="1:14" ht="12.75" x14ac:dyDescent="0.2">
      <c r="A6" s="51" t="s">
        <v>43</v>
      </c>
      <c r="B6" s="18" t="s">
        <v>15</v>
      </c>
      <c r="D6" s="106"/>
      <c r="E6" s="106"/>
      <c r="F6" s="107"/>
    </row>
    <row r="7" spans="1:14" x14ac:dyDescent="0.2">
      <c r="D7" s="106"/>
      <c r="E7" s="106"/>
      <c r="F7" s="107"/>
    </row>
    <row r="8" spans="1:14" x14ac:dyDescent="0.2">
      <c r="A8" s="45" t="s">
        <v>111</v>
      </c>
      <c r="B8" s="49" t="s">
        <v>51</v>
      </c>
      <c r="D8" s="106"/>
    </row>
    <row r="10" spans="1:14" ht="35.450000000000003" customHeight="1" x14ac:dyDescent="0.2">
      <c r="A10" s="253" t="s">
        <v>74</v>
      </c>
      <c r="B10" s="253"/>
      <c r="C10" s="253"/>
      <c r="D10" s="253"/>
      <c r="E10" s="253"/>
      <c r="F10" s="253"/>
    </row>
    <row r="11" spans="1:14" ht="35.450000000000003" customHeight="1" x14ac:dyDescent="0.2">
      <c r="A11" s="253" t="s">
        <v>30</v>
      </c>
      <c r="B11" s="253"/>
      <c r="C11" s="253"/>
      <c r="D11" s="253"/>
      <c r="E11" s="253"/>
      <c r="F11" s="253"/>
    </row>
    <row r="12" spans="1:14" ht="36.6" customHeight="1" x14ac:dyDescent="0.2">
      <c r="A12" s="253" t="s">
        <v>41</v>
      </c>
      <c r="B12" s="253"/>
      <c r="C12" s="253"/>
      <c r="D12" s="253"/>
      <c r="E12" s="253"/>
      <c r="F12" s="253"/>
    </row>
    <row r="13" spans="1:14" ht="36.6" customHeight="1" x14ac:dyDescent="0.2">
      <c r="A13" s="253" t="s">
        <v>62</v>
      </c>
      <c r="B13" s="253"/>
      <c r="C13" s="253"/>
      <c r="D13" s="253"/>
      <c r="E13" s="253"/>
      <c r="F13" s="253"/>
    </row>
    <row r="14" spans="1:14" x14ac:dyDescent="0.2">
      <c r="A14" s="255" t="s">
        <v>75</v>
      </c>
      <c r="B14" s="255"/>
      <c r="C14" s="255"/>
      <c r="D14" s="255"/>
      <c r="E14" s="255"/>
      <c r="F14" s="255"/>
    </row>
    <row r="15" spans="1:14" ht="13.5" x14ac:dyDescent="0.25">
      <c r="A15" s="83"/>
      <c r="B15" s="84"/>
      <c r="C15" s="98"/>
      <c r="D15" s="105"/>
    </row>
    <row r="16" spans="1:14" s="161" customFormat="1" x14ac:dyDescent="0.2">
      <c r="A16" s="257" t="s">
        <v>80</v>
      </c>
      <c r="B16" s="257"/>
      <c r="C16" s="157"/>
      <c r="D16" s="134"/>
      <c r="E16" s="134"/>
      <c r="F16" s="134"/>
      <c r="G16" s="137"/>
      <c r="H16" s="158"/>
      <c r="I16" s="159"/>
      <c r="J16" s="160"/>
      <c r="K16" s="158"/>
      <c r="L16" s="158"/>
      <c r="M16" s="158"/>
      <c r="N16" s="158"/>
    </row>
    <row r="17" spans="1:14" s="161" customFormat="1" ht="24" x14ac:dyDescent="0.2">
      <c r="A17" s="162" t="s">
        <v>79</v>
      </c>
      <c r="B17" s="142" t="s">
        <v>81</v>
      </c>
      <c r="C17" s="163"/>
      <c r="D17" s="164"/>
      <c r="E17" s="164"/>
      <c r="F17" s="164"/>
      <c r="G17" s="138"/>
      <c r="H17" s="158"/>
      <c r="I17" s="159"/>
      <c r="J17" s="160"/>
      <c r="K17" s="158"/>
      <c r="L17" s="158"/>
      <c r="M17" s="158"/>
      <c r="N17" s="158"/>
    </row>
    <row r="18" spans="1:14" s="161" customFormat="1" x14ac:dyDescent="0.2">
      <c r="A18" s="162" t="s">
        <v>79</v>
      </c>
      <c r="B18" s="142" t="s">
        <v>82</v>
      </c>
      <c r="C18" s="163"/>
      <c r="D18" s="164"/>
      <c r="E18" s="164"/>
      <c r="F18" s="164"/>
      <c r="G18" s="138"/>
      <c r="H18" s="158"/>
      <c r="I18" s="159"/>
      <c r="J18" s="160"/>
      <c r="K18" s="158"/>
      <c r="L18" s="158"/>
      <c r="M18" s="158"/>
      <c r="N18" s="158"/>
    </row>
    <row r="19" spans="1:14" s="161" customFormat="1" ht="24" x14ac:dyDescent="0.2">
      <c r="A19" s="162" t="s">
        <v>79</v>
      </c>
      <c r="B19" s="142" t="s">
        <v>83</v>
      </c>
      <c r="C19" s="163"/>
      <c r="D19" s="164"/>
      <c r="E19" s="164"/>
      <c r="F19" s="164"/>
      <c r="G19" s="138"/>
      <c r="H19" s="158"/>
      <c r="I19" s="159"/>
      <c r="J19" s="160"/>
      <c r="K19" s="158"/>
      <c r="L19" s="158"/>
      <c r="M19" s="158"/>
      <c r="N19" s="158"/>
    </row>
    <row r="20" spans="1:14" s="161" customFormat="1" ht="24" x14ac:dyDescent="0.2">
      <c r="A20" s="162" t="s">
        <v>79</v>
      </c>
      <c r="B20" s="142" t="s">
        <v>84</v>
      </c>
      <c r="C20" s="163"/>
      <c r="D20" s="164"/>
      <c r="E20" s="164"/>
      <c r="F20" s="164"/>
      <c r="G20" s="138"/>
      <c r="H20" s="158"/>
      <c r="I20" s="159"/>
      <c r="J20" s="160"/>
      <c r="K20" s="158"/>
      <c r="L20" s="158"/>
      <c r="M20" s="158"/>
      <c r="N20" s="158"/>
    </row>
    <row r="21" spans="1:14" s="161" customFormat="1" x14ac:dyDescent="0.2">
      <c r="A21" s="162" t="s">
        <v>79</v>
      </c>
      <c r="B21" s="165" t="s">
        <v>85</v>
      </c>
      <c r="C21" s="166"/>
      <c r="D21" s="164"/>
      <c r="E21" s="164"/>
      <c r="F21" s="164"/>
      <c r="G21" s="138"/>
      <c r="H21" s="158"/>
      <c r="I21" s="159"/>
      <c r="J21" s="160"/>
      <c r="K21" s="158"/>
      <c r="L21" s="158"/>
      <c r="M21" s="158"/>
      <c r="N21" s="158"/>
    </row>
    <row r="22" spans="1:14" s="161" customFormat="1" x14ac:dyDescent="0.2">
      <c r="A22" s="162" t="s">
        <v>79</v>
      </c>
      <c r="B22" s="165" t="s">
        <v>86</v>
      </c>
      <c r="C22" s="166"/>
      <c r="D22" s="164"/>
      <c r="E22" s="164"/>
      <c r="F22" s="164"/>
      <c r="G22" s="138"/>
      <c r="H22" s="158"/>
      <c r="I22" s="159"/>
      <c r="J22" s="160"/>
      <c r="K22" s="158"/>
      <c r="L22" s="158"/>
      <c r="M22" s="158"/>
      <c r="N22" s="158"/>
    </row>
    <row r="23" spans="1:14" s="161" customFormat="1" ht="24" x14ac:dyDescent="0.2">
      <c r="A23" s="162" t="s">
        <v>79</v>
      </c>
      <c r="B23" s="165" t="s">
        <v>87</v>
      </c>
      <c r="C23" s="166"/>
      <c r="D23" s="164"/>
      <c r="E23" s="164"/>
      <c r="F23" s="164"/>
      <c r="G23" s="138"/>
      <c r="H23" s="158"/>
      <c r="I23" s="159"/>
      <c r="J23" s="160"/>
      <c r="K23" s="158"/>
      <c r="L23" s="158"/>
      <c r="M23" s="158"/>
      <c r="N23" s="158"/>
    </row>
    <row r="24" spans="1:14" s="152" customFormat="1" ht="30.6" customHeight="1" x14ac:dyDescent="0.2">
      <c r="A24" s="153"/>
      <c r="B24" s="155"/>
      <c r="C24" s="156"/>
      <c r="D24" s="154"/>
      <c r="E24" s="154"/>
      <c r="F24" s="154"/>
      <c r="G24" s="115"/>
      <c r="H24" s="149"/>
      <c r="I24" s="150"/>
      <c r="J24" s="151"/>
      <c r="K24" s="149"/>
      <c r="L24" s="149"/>
      <c r="M24" s="149"/>
      <c r="N24" s="149"/>
    </row>
    <row r="25" spans="1:14" ht="84" x14ac:dyDescent="0.2">
      <c r="A25" s="48" t="s">
        <v>22</v>
      </c>
      <c r="B25" t="s">
        <v>77</v>
      </c>
      <c r="C25" s="44" t="s">
        <v>7</v>
      </c>
      <c r="D25" s="50">
        <v>7</v>
      </c>
      <c r="F25" s="168">
        <f>D25*E25</f>
        <v>0</v>
      </c>
    </row>
    <row r="26" spans="1:14" x14ac:dyDescent="0.2">
      <c r="A26" s="48"/>
      <c r="F26" s="168">
        <f t="shared" ref="F26:F76" si="0">D26*E26</f>
        <v>0</v>
      </c>
    </row>
    <row r="27" spans="1:14" ht="83.45" customHeight="1" x14ac:dyDescent="0.2">
      <c r="A27" s="48" t="s">
        <v>23</v>
      </c>
      <c r="B27" t="s">
        <v>76</v>
      </c>
      <c r="C27" s="44" t="s">
        <v>7</v>
      </c>
      <c r="D27" s="50">
        <v>7</v>
      </c>
      <c r="F27" s="168">
        <f t="shared" si="0"/>
        <v>0</v>
      </c>
    </row>
    <row r="28" spans="1:14" x14ac:dyDescent="0.2">
      <c r="A28" s="48"/>
      <c r="F28" s="168">
        <f t="shared" si="0"/>
        <v>0</v>
      </c>
    </row>
    <row r="29" spans="1:14" ht="48" x14ac:dyDescent="0.2">
      <c r="A29" s="48" t="s">
        <v>24</v>
      </c>
      <c r="B29" t="s">
        <v>121</v>
      </c>
      <c r="C29" s="44" t="s">
        <v>7</v>
      </c>
      <c r="D29" s="50">
        <v>5</v>
      </c>
      <c r="F29" s="168">
        <f t="shared" si="0"/>
        <v>0</v>
      </c>
    </row>
    <row r="30" spans="1:14" x14ac:dyDescent="0.2">
      <c r="A30" s="48"/>
      <c r="F30" s="168">
        <f t="shared" si="0"/>
        <v>0</v>
      </c>
    </row>
    <row r="31" spans="1:14" ht="91.9" customHeight="1" x14ac:dyDescent="0.2">
      <c r="A31" s="48" t="s">
        <v>25</v>
      </c>
      <c r="B31" t="s">
        <v>123</v>
      </c>
      <c r="C31" s="44" t="s">
        <v>7</v>
      </c>
      <c r="D31" s="50">
        <v>21</v>
      </c>
      <c r="F31" s="168">
        <f t="shared" si="0"/>
        <v>0</v>
      </c>
    </row>
    <row r="32" spans="1:14" x14ac:dyDescent="0.2">
      <c r="A32" s="48"/>
      <c r="F32" s="168">
        <f t="shared" si="0"/>
        <v>0</v>
      </c>
    </row>
    <row r="33" spans="1:6" ht="60" x14ac:dyDescent="0.2">
      <c r="A33" s="48" t="s">
        <v>26</v>
      </c>
      <c r="B33" t="s">
        <v>78</v>
      </c>
      <c r="C33" s="44" t="s">
        <v>7</v>
      </c>
      <c r="D33" s="50">
        <v>20</v>
      </c>
      <c r="F33" s="168">
        <f t="shared" si="0"/>
        <v>0</v>
      </c>
    </row>
    <row r="34" spans="1:6" x14ac:dyDescent="0.2">
      <c r="A34" s="48"/>
      <c r="F34" s="168">
        <f t="shared" si="0"/>
        <v>0</v>
      </c>
    </row>
    <row r="35" spans="1:6" ht="96" x14ac:dyDescent="0.2">
      <c r="A35" s="48" t="s">
        <v>27</v>
      </c>
      <c r="B35" t="s">
        <v>124</v>
      </c>
      <c r="C35" s="44" t="s">
        <v>4</v>
      </c>
      <c r="D35" s="50">
        <v>240</v>
      </c>
      <c r="F35" s="168">
        <f t="shared" si="0"/>
        <v>0</v>
      </c>
    </row>
    <row r="36" spans="1:6" x14ac:dyDescent="0.2">
      <c r="A36" s="48"/>
      <c r="F36" s="168">
        <f t="shared" si="0"/>
        <v>0</v>
      </c>
    </row>
    <row r="37" spans="1:6" ht="72" x14ac:dyDescent="0.2">
      <c r="A37" s="48" t="s">
        <v>28</v>
      </c>
      <c r="B37" t="s">
        <v>183</v>
      </c>
      <c r="C37" s="44" t="s">
        <v>4</v>
      </c>
      <c r="D37" s="50">
        <v>55</v>
      </c>
      <c r="F37" s="168">
        <f t="shared" si="0"/>
        <v>0</v>
      </c>
    </row>
    <row r="38" spans="1:6" x14ac:dyDescent="0.2">
      <c r="A38" s="48"/>
      <c r="F38" s="168">
        <f t="shared" si="0"/>
        <v>0</v>
      </c>
    </row>
    <row r="39" spans="1:6" ht="48" x14ac:dyDescent="0.2">
      <c r="A39" s="48" t="s">
        <v>31</v>
      </c>
      <c r="B39" t="s">
        <v>125</v>
      </c>
      <c r="C39" s="44" t="s">
        <v>7</v>
      </c>
      <c r="D39" s="50">
        <v>5</v>
      </c>
      <c r="F39" s="168">
        <f t="shared" si="0"/>
        <v>0</v>
      </c>
    </row>
    <row r="40" spans="1:6" x14ac:dyDescent="0.2">
      <c r="A40" s="48"/>
      <c r="F40" s="168">
        <f t="shared" si="0"/>
        <v>0</v>
      </c>
    </row>
    <row r="41" spans="1:6" ht="48" x14ac:dyDescent="0.2">
      <c r="A41" s="48" t="s">
        <v>139</v>
      </c>
      <c r="B41" t="s">
        <v>126</v>
      </c>
      <c r="C41" s="44" t="s">
        <v>7</v>
      </c>
      <c r="D41" s="50">
        <v>9</v>
      </c>
      <c r="F41" s="168">
        <f t="shared" si="0"/>
        <v>0</v>
      </c>
    </row>
    <row r="42" spans="1:6" x14ac:dyDescent="0.2">
      <c r="A42" s="48"/>
      <c r="F42" s="168">
        <f t="shared" si="0"/>
        <v>0</v>
      </c>
    </row>
    <row r="43" spans="1:6" ht="120" x14ac:dyDescent="0.2">
      <c r="A43" s="48" t="s">
        <v>32</v>
      </c>
      <c r="B43" t="s">
        <v>127</v>
      </c>
      <c r="C43" s="44" t="s">
        <v>4</v>
      </c>
      <c r="D43" s="208">
        <v>15.5</v>
      </c>
      <c r="F43" s="168">
        <f t="shared" si="0"/>
        <v>0</v>
      </c>
    </row>
    <row r="44" spans="1:6" x14ac:dyDescent="0.2">
      <c r="A44" s="48"/>
      <c r="F44" s="168">
        <f t="shared" si="0"/>
        <v>0</v>
      </c>
    </row>
    <row r="45" spans="1:6" ht="120" x14ac:dyDescent="0.2">
      <c r="A45" s="48" t="s">
        <v>33</v>
      </c>
      <c r="B45" t="s">
        <v>128</v>
      </c>
      <c r="C45" s="44" t="s">
        <v>4</v>
      </c>
      <c r="D45" s="208">
        <v>33.5</v>
      </c>
      <c r="F45" s="168">
        <f t="shared" si="0"/>
        <v>0</v>
      </c>
    </row>
    <row r="46" spans="1:6" x14ac:dyDescent="0.2">
      <c r="A46" s="48"/>
      <c r="F46" s="168">
        <f t="shared" si="0"/>
        <v>0</v>
      </c>
    </row>
    <row r="47" spans="1:6" ht="120" x14ac:dyDescent="0.2">
      <c r="A47" s="48" t="s">
        <v>140</v>
      </c>
      <c r="B47" t="s">
        <v>129</v>
      </c>
      <c r="C47" s="44" t="s">
        <v>4</v>
      </c>
      <c r="D47" s="50">
        <v>17</v>
      </c>
      <c r="F47" s="168">
        <f t="shared" si="0"/>
        <v>0</v>
      </c>
    </row>
    <row r="48" spans="1:6" x14ac:dyDescent="0.2">
      <c r="A48" s="48"/>
      <c r="F48" s="168">
        <f t="shared" si="0"/>
        <v>0</v>
      </c>
    </row>
    <row r="49" spans="1:6" ht="84" customHeight="1" x14ac:dyDescent="0.2">
      <c r="A49" s="48" t="s">
        <v>34</v>
      </c>
      <c r="B49" t="s">
        <v>130</v>
      </c>
      <c r="C49" s="44" t="s">
        <v>4</v>
      </c>
      <c r="D49" s="50">
        <v>10</v>
      </c>
      <c r="F49" s="168">
        <f t="shared" si="0"/>
        <v>0</v>
      </c>
    </row>
    <row r="50" spans="1:6" x14ac:dyDescent="0.2">
      <c r="A50" s="48"/>
      <c r="F50" s="168">
        <f t="shared" si="0"/>
        <v>0</v>
      </c>
    </row>
    <row r="51" spans="1:6" ht="120" x14ac:dyDescent="0.2">
      <c r="A51" s="48" t="s">
        <v>35</v>
      </c>
      <c r="B51" t="s">
        <v>131</v>
      </c>
      <c r="C51" s="44" t="s">
        <v>4</v>
      </c>
      <c r="D51" s="50">
        <v>33</v>
      </c>
      <c r="F51" s="168">
        <f t="shared" si="0"/>
        <v>0</v>
      </c>
    </row>
    <row r="52" spans="1:6" x14ac:dyDescent="0.2">
      <c r="A52" s="48"/>
      <c r="F52" s="168">
        <f t="shared" si="0"/>
        <v>0</v>
      </c>
    </row>
    <row r="53" spans="1:6" ht="120" x14ac:dyDescent="0.2">
      <c r="A53" s="48" t="s">
        <v>141</v>
      </c>
      <c r="B53" t="s">
        <v>132</v>
      </c>
      <c r="C53" s="44" t="s">
        <v>4</v>
      </c>
      <c r="D53" s="50">
        <v>6.6</v>
      </c>
      <c r="F53" s="168">
        <f t="shared" si="0"/>
        <v>0</v>
      </c>
    </row>
    <row r="54" spans="1:6" x14ac:dyDescent="0.2">
      <c r="A54" s="48"/>
      <c r="F54" s="168">
        <f t="shared" si="0"/>
        <v>0</v>
      </c>
    </row>
    <row r="55" spans="1:6" ht="72" x14ac:dyDescent="0.2">
      <c r="A55" s="48" t="s">
        <v>142</v>
      </c>
      <c r="B55" t="s">
        <v>134</v>
      </c>
      <c r="C55" s="44" t="s">
        <v>92</v>
      </c>
      <c r="D55" s="50">
        <v>90</v>
      </c>
      <c r="F55" s="168">
        <f t="shared" si="0"/>
        <v>0</v>
      </c>
    </row>
    <row r="56" spans="1:6" x14ac:dyDescent="0.2">
      <c r="A56" s="48"/>
      <c r="F56" s="168">
        <f t="shared" si="0"/>
        <v>0</v>
      </c>
    </row>
    <row r="57" spans="1:6" ht="72" x14ac:dyDescent="0.2">
      <c r="A57" s="48" t="s">
        <v>36</v>
      </c>
      <c r="B57" t="s">
        <v>135</v>
      </c>
      <c r="C57" s="44" t="s">
        <v>92</v>
      </c>
      <c r="D57" s="50">
        <v>19.5</v>
      </c>
      <c r="F57" s="168">
        <f t="shared" si="0"/>
        <v>0</v>
      </c>
    </row>
    <row r="58" spans="1:6" x14ac:dyDescent="0.2">
      <c r="A58" s="48"/>
      <c r="F58" s="168">
        <f t="shared" si="0"/>
        <v>0</v>
      </c>
    </row>
    <row r="59" spans="1:6" ht="72" x14ac:dyDescent="0.2">
      <c r="A59" s="48" t="s">
        <v>46</v>
      </c>
      <c r="B59" t="s">
        <v>136</v>
      </c>
      <c r="C59" s="44" t="s">
        <v>92</v>
      </c>
      <c r="D59" s="50">
        <v>24</v>
      </c>
      <c r="F59" s="168">
        <f t="shared" si="0"/>
        <v>0</v>
      </c>
    </row>
    <row r="60" spans="1:6" x14ac:dyDescent="0.2">
      <c r="A60" s="48"/>
      <c r="F60" s="168">
        <f t="shared" si="0"/>
        <v>0</v>
      </c>
    </row>
    <row r="61" spans="1:6" ht="96" x14ac:dyDescent="0.2">
      <c r="A61" s="48" t="s">
        <v>47</v>
      </c>
      <c r="B61" t="s">
        <v>137</v>
      </c>
      <c r="C61" s="44" t="s">
        <v>7</v>
      </c>
      <c r="D61" s="50">
        <v>12</v>
      </c>
      <c r="F61" s="168">
        <f t="shared" si="0"/>
        <v>0</v>
      </c>
    </row>
    <row r="62" spans="1:6" x14ac:dyDescent="0.2">
      <c r="A62" s="48"/>
      <c r="F62" s="168">
        <f t="shared" si="0"/>
        <v>0</v>
      </c>
    </row>
    <row r="63" spans="1:6" ht="48" x14ac:dyDescent="0.2">
      <c r="A63" s="48" t="s">
        <v>48</v>
      </c>
      <c r="B63" t="s">
        <v>175</v>
      </c>
      <c r="C63" s="44" t="s">
        <v>92</v>
      </c>
      <c r="D63" s="50">
        <v>35</v>
      </c>
      <c r="F63" s="168">
        <f t="shared" si="0"/>
        <v>0</v>
      </c>
    </row>
    <row r="64" spans="1:6" x14ac:dyDescent="0.2">
      <c r="A64" s="48"/>
      <c r="F64" s="168">
        <f t="shared" si="0"/>
        <v>0</v>
      </c>
    </row>
    <row r="65" spans="1:13" ht="72" x14ac:dyDescent="0.2">
      <c r="A65" s="48" t="s">
        <v>49</v>
      </c>
      <c r="B65" t="s">
        <v>143</v>
      </c>
      <c r="C65" s="44" t="s">
        <v>92</v>
      </c>
      <c r="D65" s="50">
        <v>25</v>
      </c>
      <c r="F65" s="168">
        <f t="shared" si="0"/>
        <v>0</v>
      </c>
    </row>
    <row r="66" spans="1:13" x14ac:dyDescent="0.2">
      <c r="A66" s="48"/>
      <c r="F66" s="168">
        <f t="shared" si="0"/>
        <v>0</v>
      </c>
    </row>
    <row r="67" spans="1:13" ht="60" x14ac:dyDescent="0.2">
      <c r="A67" s="48" t="s">
        <v>69</v>
      </c>
      <c r="B67" t="s">
        <v>179</v>
      </c>
      <c r="C67" s="44" t="s">
        <v>92</v>
      </c>
      <c r="D67" s="50">
        <v>50</v>
      </c>
      <c r="F67" s="168">
        <f t="shared" si="0"/>
        <v>0</v>
      </c>
    </row>
    <row r="68" spans="1:13" x14ac:dyDescent="0.2">
      <c r="A68" s="48"/>
      <c r="F68" s="168">
        <f t="shared" si="0"/>
        <v>0</v>
      </c>
    </row>
    <row r="69" spans="1:13" ht="48" x14ac:dyDescent="0.2">
      <c r="A69" s="48" t="s">
        <v>70</v>
      </c>
      <c r="B69" t="s">
        <v>144</v>
      </c>
      <c r="C69" s="44" t="s">
        <v>7</v>
      </c>
      <c r="D69" s="50">
        <v>8</v>
      </c>
      <c r="F69" s="168">
        <f t="shared" si="0"/>
        <v>0</v>
      </c>
    </row>
    <row r="70" spans="1:13" x14ac:dyDescent="0.2">
      <c r="A70" s="48"/>
      <c r="F70" s="168">
        <f t="shared" si="0"/>
        <v>0</v>
      </c>
    </row>
    <row r="71" spans="1:13" ht="60" x14ac:dyDescent="0.2">
      <c r="A71" s="48" t="s">
        <v>133</v>
      </c>
      <c r="B71" t="s">
        <v>88</v>
      </c>
      <c r="C71" s="44" t="s">
        <v>6</v>
      </c>
      <c r="D71" s="50">
        <v>5</v>
      </c>
      <c r="F71" s="168">
        <f t="shared" si="0"/>
        <v>0</v>
      </c>
    </row>
    <row r="72" spans="1:13" x14ac:dyDescent="0.2">
      <c r="A72" s="48"/>
      <c r="F72" s="168">
        <f t="shared" si="0"/>
        <v>0</v>
      </c>
    </row>
    <row r="73" spans="1:13" ht="62.45" customHeight="1" x14ac:dyDescent="0.2">
      <c r="A73" s="48" t="s">
        <v>138</v>
      </c>
      <c r="B73" s="133" t="s">
        <v>89</v>
      </c>
      <c r="C73" s="134"/>
      <c r="D73" s="95"/>
      <c r="E73" s="134"/>
      <c r="F73" s="168">
        <f t="shared" si="0"/>
        <v>0</v>
      </c>
      <c r="I73" s="50"/>
      <c r="J73" s="50"/>
      <c r="K73" s="50"/>
      <c r="M73" s="50"/>
    </row>
    <row r="74" spans="1:13" x14ac:dyDescent="0.2">
      <c r="A74" s="135" t="s">
        <v>180</v>
      </c>
      <c r="B74" s="133" t="s">
        <v>37</v>
      </c>
      <c r="C74" s="134" t="s">
        <v>0</v>
      </c>
      <c r="D74" s="94">
        <v>10</v>
      </c>
      <c r="E74" s="134"/>
      <c r="F74" s="168">
        <f t="shared" si="0"/>
        <v>0</v>
      </c>
      <c r="I74" s="50"/>
      <c r="J74" s="50"/>
      <c r="K74" s="50"/>
      <c r="M74" s="50"/>
    </row>
    <row r="75" spans="1:13" x14ac:dyDescent="0.2">
      <c r="A75" s="135" t="s">
        <v>181</v>
      </c>
      <c r="B75" s="133" t="s">
        <v>13</v>
      </c>
      <c r="C75" s="134" t="s">
        <v>0</v>
      </c>
      <c r="D75" s="94">
        <v>10</v>
      </c>
      <c r="E75" s="134"/>
      <c r="F75" s="168">
        <f t="shared" si="0"/>
        <v>0</v>
      </c>
      <c r="I75" s="50"/>
      <c r="J75" s="50"/>
      <c r="K75" s="50"/>
      <c r="M75" s="50"/>
    </row>
    <row r="76" spans="1:13" x14ac:dyDescent="0.2">
      <c r="A76" s="135" t="s">
        <v>182</v>
      </c>
      <c r="B76" s="133" t="s">
        <v>14</v>
      </c>
      <c r="C76" s="134" t="s">
        <v>0</v>
      </c>
      <c r="D76" s="94">
        <v>10</v>
      </c>
      <c r="E76" s="134"/>
      <c r="F76" s="168">
        <f t="shared" si="0"/>
        <v>0</v>
      </c>
      <c r="I76" s="50"/>
      <c r="J76" s="50"/>
      <c r="K76" s="50"/>
      <c r="M76" s="50"/>
    </row>
    <row r="77" spans="1:13" x14ac:dyDescent="0.2">
      <c r="A77" s="61" t="s">
        <v>1</v>
      </c>
      <c r="B77" s="58"/>
      <c r="C77" s="60"/>
      <c r="D77" s="99"/>
      <c r="E77" s="99"/>
      <c r="F77" s="59"/>
    </row>
    <row r="78" spans="1:13" s="71" customFormat="1" ht="18" customHeight="1" x14ac:dyDescent="0.2">
      <c r="A78" s="85" t="s">
        <v>111</v>
      </c>
      <c r="B78" s="79" t="s">
        <v>52</v>
      </c>
      <c r="C78" s="80"/>
      <c r="D78" s="81"/>
      <c r="E78" s="81"/>
      <c r="F78" s="82">
        <f>SUM(F25:F76)</f>
        <v>0</v>
      </c>
    </row>
  </sheetData>
  <mergeCells count="10">
    <mergeCell ref="A16:B16"/>
    <mergeCell ref="A1:B1"/>
    <mergeCell ref="A2:B2"/>
    <mergeCell ref="A3:B3"/>
    <mergeCell ref="A10:F10"/>
    <mergeCell ref="A11:F11"/>
    <mergeCell ref="A12:F12"/>
    <mergeCell ref="A14:F14"/>
    <mergeCell ref="A13:F13"/>
    <mergeCell ref="C1:F3"/>
  </mergeCells>
  <phoneticPr fontId="2" type="noConversion"/>
  <pageMargins left="0.98425196850393704" right="0.78740157480314965" top="0.78740157480314965" bottom="0.78740157480314965" header="0.19685039370078741" footer="0.19685039370078741"/>
  <pageSetup paperSize="9" orientation="portrait" r:id="rId1"/>
  <rowBreaks count="1" manualBreakCount="1">
    <brk id="7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38"/>
  <sheetViews>
    <sheetView showZeros="0" tabSelected="1" view="pageBreakPreview" topLeftCell="A22" zoomScaleNormal="100" zoomScaleSheetLayoutView="100" workbookViewId="0">
      <selection activeCell="B29" sqref="B29"/>
    </sheetView>
  </sheetViews>
  <sheetFormatPr defaultColWidth="9" defaultRowHeight="12" x14ac:dyDescent="0.2"/>
  <cols>
    <col min="1" max="1" width="7.5703125" style="11" customWidth="1"/>
    <col min="2" max="2" width="42.5703125" style="11" customWidth="1"/>
    <col min="3" max="5" width="9.5703125" style="91" customWidth="1"/>
    <col min="6" max="6" width="13.42578125" style="41" customWidth="1"/>
    <col min="7" max="7" width="3.7109375" style="11" customWidth="1"/>
    <col min="8" max="16384" width="9" style="11"/>
  </cols>
  <sheetData>
    <row r="1" spans="1:14" s="64" customFormat="1" ht="11.1" customHeight="1" x14ac:dyDescent="0.2">
      <c r="A1" s="242" t="s">
        <v>53</v>
      </c>
      <c r="B1" s="243"/>
      <c r="C1" s="244"/>
      <c r="D1" s="245"/>
      <c r="E1" s="245"/>
      <c r="F1" s="246"/>
      <c r="H1" s="108"/>
    </row>
    <row r="2" spans="1:14" s="64" customFormat="1" ht="11.1" customHeight="1" x14ac:dyDescent="0.2">
      <c r="A2" s="242" t="s">
        <v>212</v>
      </c>
      <c r="B2" s="243"/>
      <c r="C2" s="247"/>
      <c r="D2" s="248"/>
      <c r="E2" s="248"/>
      <c r="F2" s="249"/>
      <c r="H2" s="108"/>
    </row>
    <row r="3" spans="1:14" s="64" customFormat="1" ht="11.1" customHeight="1" x14ac:dyDescent="0.2">
      <c r="A3" s="242"/>
      <c r="B3" s="243"/>
      <c r="C3" s="250"/>
      <c r="D3" s="251"/>
      <c r="E3" s="251"/>
      <c r="F3" s="252"/>
      <c r="H3" s="108"/>
    </row>
    <row r="4" spans="1:14" s="68" customFormat="1" ht="11.1" customHeight="1" x14ac:dyDescent="0.2">
      <c r="A4" s="65" t="s">
        <v>16</v>
      </c>
      <c r="B4" s="65" t="s">
        <v>17</v>
      </c>
      <c r="C4" s="66" t="s">
        <v>18</v>
      </c>
      <c r="D4" s="67" t="s">
        <v>19</v>
      </c>
      <c r="E4" s="67" t="s">
        <v>20</v>
      </c>
      <c r="F4" s="100" t="s">
        <v>21</v>
      </c>
      <c r="H4" s="109"/>
    </row>
    <row r="5" spans="1:14" s="68" customFormat="1" ht="16.149999999999999" customHeight="1" x14ac:dyDescent="0.2">
      <c r="C5" s="73"/>
      <c r="D5" s="73"/>
      <c r="E5" s="73"/>
      <c r="F5" s="101"/>
    </row>
    <row r="6" spans="1:14" x14ac:dyDescent="0.2">
      <c r="A6" s="63" t="s">
        <v>110</v>
      </c>
      <c r="B6" s="63" t="s">
        <v>154</v>
      </c>
    </row>
    <row r="8" spans="1:14" x14ac:dyDescent="0.2">
      <c r="A8" s="63" t="s">
        <v>8</v>
      </c>
      <c r="B8" s="12"/>
      <c r="C8" s="102"/>
      <c r="D8" s="102"/>
      <c r="E8" s="102"/>
      <c r="F8" s="103"/>
    </row>
    <row r="9" spans="1:14" x14ac:dyDescent="0.2">
      <c r="A9" s="13"/>
      <c r="B9" s="12"/>
      <c r="C9" s="102"/>
      <c r="D9" s="102"/>
      <c r="E9" s="102"/>
      <c r="F9" s="103"/>
    </row>
    <row r="10" spans="1:14" x14ac:dyDescent="0.2">
      <c r="A10" s="258" t="s">
        <v>3</v>
      </c>
      <c r="B10" s="258"/>
      <c r="C10" s="258"/>
      <c r="D10" s="258"/>
      <c r="E10" s="258"/>
      <c r="F10" s="258"/>
    </row>
    <row r="11" spans="1:14" ht="26.45" customHeight="1" x14ac:dyDescent="0.2">
      <c r="A11" s="258" t="s">
        <v>40</v>
      </c>
      <c r="B11" s="258"/>
      <c r="C11" s="258"/>
      <c r="D11" s="258"/>
      <c r="E11" s="258"/>
      <c r="F11" s="258"/>
    </row>
    <row r="12" spans="1:14" s="161" customFormat="1" ht="15" customHeight="1" x14ac:dyDescent="0.2">
      <c r="A12" s="257" t="s">
        <v>80</v>
      </c>
      <c r="B12" s="257"/>
      <c r="C12" s="157"/>
      <c r="D12" s="134"/>
      <c r="E12" s="134"/>
      <c r="F12" s="134"/>
      <c r="G12" s="137"/>
      <c r="H12" s="158"/>
      <c r="I12" s="159"/>
      <c r="J12" s="160"/>
      <c r="K12" s="158"/>
      <c r="L12" s="158"/>
      <c r="M12" s="158"/>
      <c r="N12" s="158"/>
    </row>
    <row r="13" spans="1:14" s="161" customFormat="1" ht="24" x14ac:dyDescent="0.2">
      <c r="A13" s="162" t="s">
        <v>79</v>
      </c>
      <c r="B13" s="142" t="s">
        <v>81</v>
      </c>
      <c r="C13" s="163"/>
      <c r="D13" s="164"/>
      <c r="E13" s="164"/>
      <c r="F13" s="164"/>
      <c r="G13" s="138"/>
      <c r="H13" s="158"/>
      <c r="I13" s="159"/>
      <c r="J13" s="160"/>
      <c r="K13" s="158"/>
      <c r="L13" s="158"/>
      <c r="M13" s="158"/>
      <c r="N13" s="158"/>
    </row>
    <row r="14" spans="1:14" s="161" customFormat="1" ht="24" x14ac:dyDescent="0.2">
      <c r="A14" s="162" t="s">
        <v>79</v>
      </c>
      <c r="B14" s="141" t="s">
        <v>93</v>
      </c>
      <c r="C14" s="163"/>
      <c r="D14" s="164"/>
      <c r="E14" s="164"/>
      <c r="F14" s="164"/>
      <c r="G14" s="138"/>
      <c r="H14" s="158"/>
      <c r="I14" s="159"/>
      <c r="J14" s="160"/>
      <c r="K14" s="158"/>
      <c r="L14" s="158"/>
      <c r="M14" s="158"/>
      <c r="N14" s="158"/>
    </row>
    <row r="15" spans="1:14" s="161" customFormat="1" x14ac:dyDescent="0.2">
      <c r="A15" s="162" t="s">
        <v>79</v>
      </c>
      <c r="B15" s="141" t="s">
        <v>94</v>
      </c>
      <c r="C15" s="163"/>
      <c r="D15" s="164"/>
      <c r="E15" s="164"/>
      <c r="F15" s="164"/>
      <c r="G15" s="138"/>
      <c r="H15" s="158"/>
      <c r="I15" s="159"/>
      <c r="J15" s="160"/>
      <c r="K15" s="158"/>
      <c r="L15" s="158"/>
      <c r="M15" s="158"/>
      <c r="N15" s="158"/>
    </row>
    <row r="16" spans="1:14" s="161" customFormat="1" ht="24" x14ac:dyDescent="0.2">
      <c r="A16" s="162" t="s">
        <v>79</v>
      </c>
      <c r="B16" s="141" t="s">
        <v>95</v>
      </c>
      <c r="C16" s="163"/>
      <c r="D16" s="164"/>
      <c r="E16" s="164"/>
      <c r="F16" s="164"/>
      <c r="G16" s="138"/>
      <c r="H16" s="158"/>
      <c r="I16" s="159"/>
      <c r="J16" s="160"/>
      <c r="K16" s="158"/>
      <c r="L16" s="158"/>
      <c r="M16" s="158"/>
      <c r="N16" s="158"/>
    </row>
    <row r="17" spans="1:14" s="161" customFormat="1" ht="24" x14ac:dyDescent="0.2">
      <c r="A17" s="162" t="s">
        <v>79</v>
      </c>
      <c r="B17" s="142" t="s">
        <v>84</v>
      </c>
      <c r="C17" s="163"/>
      <c r="D17" s="164"/>
      <c r="E17" s="164"/>
      <c r="F17" s="164"/>
      <c r="G17" s="138"/>
      <c r="H17" s="158"/>
      <c r="I17" s="159"/>
      <c r="J17" s="160"/>
      <c r="K17" s="158"/>
      <c r="L17" s="158"/>
      <c r="M17" s="158"/>
      <c r="N17" s="158"/>
    </row>
    <row r="18" spans="1:14" s="161" customFormat="1" x14ac:dyDescent="0.2">
      <c r="A18" s="162" t="s">
        <v>79</v>
      </c>
      <c r="B18" s="142" t="s">
        <v>96</v>
      </c>
      <c r="C18" s="163"/>
      <c r="D18" s="164"/>
      <c r="E18" s="164"/>
      <c r="F18" s="164"/>
      <c r="G18" s="138"/>
      <c r="H18" s="158"/>
      <c r="I18" s="159"/>
      <c r="J18" s="160"/>
      <c r="K18" s="158"/>
      <c r="L18" s="158"/>
      <c r="M18" s="158"/>
      <c r="N18" s="158"/>
    </row>
    <row r="19" spans="1:14" s="161" customFormat="1" x14ac:dyDescent="0.2">
      <c r="A19" s="162" t="s">
        <v>79</v>
      </c>
      <c r="B19" s="167" t="s">
        <v>97</v>
      </c>
      <c r="C19" s="166"/>
      <c r="D19" s="164"/>
      <c r="E19" s="164"/>
      <c r="F19" s="164"/>
      <c r="G19" s="138"/>
      <c r="H19" s="158"/>
      <c r="I19" s="159"/>
      <c r="J19" s="160"/>
      <c r="K19" s="158"/>
      <c r="L19" s="158"/>
      <c r="M19" s="158"/>
      <c r="N19" s="158"/>
    </row>
    <row r="20" spans="1:14" s="161" customFormat="1" ht="24" x14ac:dyDescent="0.2">
      <c r="A20" s="162" t="s">
        <v>79</v>
      </c>
      <c r="B20" s="167" t="s">
        <v>98</v>
      </c>
      <c r="C20" s="166"/>
      <c r="D20" s="164"/>
      <c r="E20" s="164"/>
      <c r="F20" s="164"/>
      <c r="G20" s="138"/>
      <c r="H20" s="158"/>
      <c r="I20" s="159"/>
      <c r="J20" s="160"/>
      <c r="K20" s="158"/>
      <c r="L20" s="158"/>
      <c r="M20" s="158"/>
      <c r="N20" s="158"/>
    </row>
    <row r="21" spans="1:14" ht="28.9" customHeight="1" x14ac:dyDescent="0.2"/>
    <row r="22" spans="1:14" s="72" customFormat="1" ht="36" x14ac:dyDescent="0.2">
      <c r="A22" s="48" t="s">
        <v>22</v>
      </c>
      <c r="B22" s="62" t="s">
        <v>91</v>
      </c>
      <c r="C22" s="77" t="s">
        <v>4</v>
      </c>
      <c r="D22" s="94">
        <v>150</v>
      </c>
      <c r="E22" s="134"/>
      <c r="F22" s="168">
        <f>D22*E22</f>
        <v>0</v>
      </c>
      <c r="I22" s="50"/>
      <c r="J22" s="50"/>
      <c r="K22" s="50"/>
      <c r="M22" s="50"/>
    </row>
    <row r="23" spans="1:14" s="72" customFormat="1" ht="72" x14ac:dyDescent="0.2">
      <c r="A23" s="48"/>
      <c r="B23" s="131" t="s">
        <v>90</v>
      </c>
      <c r="C23" s="77"/>
      <c r="D23" s="94"/>
      <c r="E23" s="134"/>
      <c r="F23" s="144"/>
      <c r="I23" s="50"/>
      <c r="J23" s="50"/>
      <c r="K23" s="50"/>
      <c r="M23" s="50"/>
    </row>
    <row r="24" spans="1:14" s="72" customFormat="1" x14ac:dyDescent="0.2">
      <c r="A24" s="48"/>
      <c r="B24" s="14"/>
      <c r="C24" s="78"/>
      <c r="D24" s="77"/>
      <c r="E24" s="134"/>
      <c r="F24" s="75"/>
      <c r="I24" s="50"/>
      <c r="J24" s="50"/>
      <c r="K24" s="50"/>
      <c r="M24" s="50"/>
    </row>
    <row r="25" spans="1:14" s="72" customFormat="1" ht="48" x14ac:dyDescent="0.2">
      <c r="A25" s="48" t="s">
        <v>23</v>
      </c>
      <c r="B25" s="62" t="s">
        <v>145</v>
      </c>
      <c r="C25" s="77" t="s">
        <v>92</v>
      </c>
      <c r="D25" s="94">
        <v>25</v>
      </c>
      <c r="E25" s="134"/>
      <c r="F25" s="168">
        <f>D25*E25</f>
        <v>0</v>
      </c>
      <c r="I25" s="50"/>
      <c r="J25" s="50"/>
      <c r="K25" s="50"/>
      <c r="M25" s="50"/>
    </row>
    <row r="26" spans="1:14" s="72" customFormat="1" x14ac:dyDescent="0.2">
      <c r="A26" s="48"/>
      <c r="B26" s="216"/>
      <c r="C26" s="77"/>
      <c r="D26" s="94"/>
      <c r="E26" s="134"/>
      <c r="F26" s="168">
        <f t="shared" ref="F26:F31" si="0">D26*E26</f>
        <v>0</v>
      </c>
      <c r="I26" s="50"/>
      <c r="J26" s="50"/>
      <c r="K26" s="50"/>
      <c r="M26" s="50"/>
    </row>
    <row r="27" spans="1:14" s="72" customFormat="1" ht="72" x14ac:dyDescent="0.2">
      <c r="A27" s="48" t="s">
        <v>24</v>
      </c>
      <c r="B27" s="216" t="s">
        <v>156</v>
      </c>
      <c r="C27" s="77" t="s">
        <v>4</v>
      </c>
      <c r="D27" s="94">
        <v>55</v>
      </c>
      <c r="E27" s="134"/>
      <c r="F27" s="168">
        <f t="shared" si="0"/>
        <v>0</v>
      </c>
      <c r="I27" s="50"/>
      <c r="J27" s="50"/>
      <c r="K27" s="50"/>
      <c r="M27" s="50"/>
    </row>
    <row r="28" spans="1:14" s="72" customFormat="1" x14ac:dyDescent="0.2">
      <c r="A28" s="48"/>
      <c r="B28" s="216"/>
      <c r="C28" s="77"/>
      <c r="D28" s="94"/>
      <c r="E28" s="134"/>
      <c r="F28" s="168">
        <f t="shared" si="0"/>
        <v>0</v>
      </c>
      <c r="I28" s="50"/>
      <c r="J28" s="50"/>
      <c r="K28" s="50"/>
      <c r="M28" s="50"/>
    </row>
    <row r="29" spans="1:14" s="72" customFormat="1" ht="132" x14ac:dyDescent="0.2">
      <c r="A29" s="48" t="s">
        <v>25</v>
      </c>
      <c r="B29" s="224" t="s">
        <v>222</v>
      </c>
      <c r="C29" s="77" t="s">
        <v>4</v>
      </c>
      <c r="D29" s="94">
        <v>45</v>
      </c>
      <c r="E29" s="134"/>
      <c r="F29" s="168">
        <f t="shared" si="0"/>
        <v>0</v>
      </c>
      <c r="I29" s="50"/>
      <c r="J29" s="50"/>
      <c r="K29" s="50"/>
      <c r="M29" s="50"/>
    </row>
    <row r="30" spans="1:14" s="72" customFormat="1" x14ac:dyDescent="0.2">
      <c r="A30" s="48"/>
      <c r="B30" s="216"/>
      <c r="C30" s="77"/>
      <c r="D30" s="94"/>
      <c r="E30" s="134"/>
      <c r="F30" s="168">
        <f t="shared" si="0"/>
        <v>0</v>
      </c>
      <c r="I30" s="50"/>
      <c r="J30" s="50"/>
      <c r="K30" s="50"/>
      <c r="M30" s="50"/>
    </row>
    <row r="31" spans="1:14" s="72" customFormat="1" ht="120" x14ac:dyDescent="0.2">
      <c r="A31" s="48" t="s">
        <v>26</v>
      </c>
      <c r="B31" s="224" t="s">
        <v>223</v>
      </c>
      <c r="C31" s="77" t="s">
        <v>4</v>
      </c>
      <c r="D31" s="94">
        <v>265</v>
      </c>
      <c r="E31" s="134"/>
      <c r="F31" s="168">
        <f t="shared" si="0"/>
        <v>0</v>
      </c>
      <c r="I31" s="50"/>
      <c r="J31" s="50"/>
      <c r="K31" s="50"/>
      <c r="M31" s="50"/>
    </row>
    <row r="32" spans="1:14" s="72" customFormat="1" x14ac:dyDescent="0.2">
      <c r="A32" s="48"/>
      <c r="B32" s="224"/>
      <c r="C32" s="77"/>
      <c r="D32" s="94"/>
      <c r="E32" s="134"/>
      <c r="F32" s="144"/>
      <c r="I32" s="50"/>
      <c r="J32" s="50"/>
      <c r="K32" s="50"/>
      <c r="M32" s="50"/>
    </row>
    <row r="33" spans="1:13" customFormat="1" ht="63" customHeight="1" x14ac:dyDescent="0.2">
      <c r="A33" s="48" t="s">
        <v>27</v>
      </c>
      <c r="B33" s="133" t="s">
        <v>89</v>
      </c>
      <c r="C33" s="134"/>
      <c r="D33" s="134"/>
      <c r="E33" s="134"/>
      <c r="F33" s="143"/>
      <c r="I33" s="50"/>
      <c r="J33" s="50"/>
      <c r="K33" s="50"/>
      <c r="M33" s="50"/>
    </row>
    <row r="34" spans="1:13" customFormat="1" x14ac:dyDescent="0.2">
      <c r="A34" s="145" t="s">
        <v>38</v>
      </c>
      <c r="B34" s="133" t="s">
        <v>37</v>
      </c>
      <c r="C34" s="134" t="s">
        <v>0</v>
      </c>
      <c r="D34" s="94">
        <v>10</v>
      </c>
      <c r="E34" s="134"/>
      <c r="F34" s="168">
        <f>D34*E34</f>
        <v>0</v>
      </c>
      <c r="I34" s="50"/>
      <c r="J34" s="50"/>
      <c r="K34" s="50"/>
      <c r="M34" s="50"/>
    </row>
    <row r="35" spans="1:13" customFormat="1" x14ac:dyDescent="0.2">
      <c r="A35" s="145" t="s">
        <v>39</v>
      </c>
      <c r="B35" s="133" t="s">
        <v>13</v>
      </c>
      <c r="C35" s="134" t="s">
        <v>0</v>
      </c>
      <c r="D35" s="94">
        <v>10</v>
      </c>
      <c r="E35" s="134"/>
      <c r="F35" s="168">
        <f>D35*E35</f>
        <v>0</v>
      </c>
      <c r="I35" s="50"/>
      <c r="J35" s="50"/>
      <c r="K35" s="50"/>
      <c r="M35" s="50"/>
    </row>
    <row r="36" spans="1:13" customFormat="1" x14ac:dyDescent="0.2">
      <c r="A36" s="145" t="s">
        <v>42</v>
      </c>
      <c r="B36" s="133" t="s">
        <v>14</v>
      </c>
      <c r="C36" s="134" t="s">
        <v>0</v>
      </c>
      <c r="D36" s="94">
        <v>10</v>
      </c>
      <c r="E36" s="134"/>
      <c r="F36" s="168">
        <f>D36*E36</f>
        <v>0</v>
      </c>
      <c r="I36" s="50"/>
      <c r="J36" s="50"/>
      <c r="K36" s="50"/>
      <c r="M36" s="50"/>
    </row>
    <row r="37" spans="1:13" x14ac:dyDescent="0.2">
      <c r="E37" s="96"/>
      <c r="F37" s="15"/>
    </row>
    <row r="38" spans="1:13" s="90" customFormat="1" ht="24" x14ac:dyDescent="0.2">
      <c r="A38" s="87" t="s">
        <v>110</v>
      </c>
      <c r="B38" s="88" t="s">
        <v>155</v>
      </c>
      <c r="C38" s="104"/>
      <c r="D38" s="97"/>
      <c r="E38" s="97"/>
      <c r="F38" s="89">
        <f>SUM(F22:F36)</f>
        <v>0</v>
      </c>
    </row>
  </sheetData>
  <mergeCells count="7">
    <mergeCell ref="A10:F10"/>
    <mergeCell ref="A12:B12"/>
    <mergeCell ref="A1:B1"/>
    <mergeCell ref="A2:B2"/>
    <mergeCell ref="A3:B3"/>
    <mergeCell ref="A11:F11"/>
    <mergeCell ref="C1:F3"/>
  </mergeCells>
  <phoneticPr fontId="2" type="noConversion"/>
  <pageMargins left="0.98425196850393704" right="0.78740157480314965" top="0.78740157480314965" bottom="0.78740157480314965"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N36"/>
  <sheetViews>
    <sheetView showZeros="0" view="pageBreakPreview" topLeftCell="A13" zoomScaleNormal="100" zoomScaleSheetLayoutView="100" workbookViewId="0">
      <selection activeCell="D8" sqref="D8"/>
    </sheetView>
  </sheetViews>
  <sheetFormatPr defaultColWidth="9.140625" defaultRowHeight="12" x14ac:dyDescent="0.2"/>
  <cols>
    <col min="1" max="1" width="7.28515625" style="31" customWidth="1"/>
    <col min="2" max="2" width="42.5703125" style="6" customWidth="1"/>
    <col min="3" max="3" width="9.5703125" style="8" customWidth="1"/>
    <col min="4" max="5" width="9.5703125" style="184" customWidth="1"/>
    <col min="6" max="6" width="12.7109375" style="9" customWidth="1"/>
    <col min="7" max="7" width="3.42578125" style="7" customWidth="1"/>
    <col min="8" max="8" width="10.42578125" style="8" customWidth="1"/>
    <col min="9" max="16384" width="9.140625" style="7"/>
  </cols>
  <sheetData>
    <row r="1" spans="1:14" s="64" customFormat="1" ht="11.1" customHeight="1" x14ac:dyDescent="0.2">
      <c r="A1" s="242" t="s">
        <v>53</v>
      </c>
      <c r="B1" s="243"/>
      <c r="C1" s="244"/>
      <c r="D1" s="245"/>
      <c r="E1" s="245"/>
      <c r="F1" s="246"/>
      <c r="H1" s="108"/>
    </row>
    <row r="2" spans="1:14" s="64" customFormat="1" ht="11.1" customHeight="1" x14ac:dyDescent="0.2">
      <c r="A2" s="242" t="s">
        <v>212</v>
      </c>
      <c r="B2" s="243"/>
      <c r="C2" s="247"/>
      <c r="D2" s="248"/>
      <c r="E2" s="248"/>
      <c r="F2" s="249"/>
      <c r="H2" s="108"/>
    </row>
    <row r="3" spans="1:14" s="64" customFormat="1" ht="11.1" customHeight="1" x14ac:dyDescent="0.2">
      <c r="A3" s="242"/>
      <c r="B3" s="243"/>
      <c r="C3" s="250"/>
      <c r="D3" s="251"/>
      <c r="E3" s="251"/>
      <c r="F3" s="252"/>
      <c r="H3" s="108"/>
    </row>
    <row r="4" spans="1:14" s="68" customFormat="1" ht="11.1" customHeight="1" x14ac:dyDescent="0.2">
      <c r="A4" s="65" t="s">
        <v>16</v>
      </c>
      <c r="B4" s="65" t="s">
        <v>17</v>
      </c>
      <c r="C4" s="66" t="s">
        <v>18</v>
      </c>
      <c r="D4" s="67" t="s">
        <v>19</v>
      </c>
      <c r="E4" s="67" t="s">
        <v>20</v>
      </c>
      <c r="F4" s="100" t="s">
        <v>21</v>
      </c>
      <c r="H4" s="109"/>
    </row>
    <row r="5" spans="1:14" s="68" customFormat="1" ht="16.149999999999999" customHeight="1" x14ac:dyDescent="0.2">
      <c r="C5" s="73"/>
      <c r="D5" s="73"/>
      <c r="E5" s="73"/>
      <c r="F5" s="101"/>
      <c r="H5" s="109"/>
    </row>
    <row r="6" spans="1:14" customFormat="1" ht="16.149999999999999" customHeight="1" x14ac:dyDescent="0.2">
      <c r="A6" s="51" t="s">
        <v>10</v>
      </c>
      <c r="B6" s="18" t="s">
        <v>44</v>
      </c>
      <c r="C6" s="44"/>
      <c r="D6" s="106"/>
      <c r="E6" s="106"/>
      <c r="F6" s="106"/>
    </row>
    <row r="7" spans="1:14" customFormat="1" ht="16.149999999999999" customHeight="1" x14ac:dyDescent="0.2">
      <c r="A7" s="44"/>
      <c r="C7" s="44"/>
      <c r="D7" s="106"/>
      <c r="E7" s="106"/>
      <c r="F7" s="106"/>
    </row>
    <row r="8" spans="1:14" s="16" customFormat="1" x14ac:dyDescent="0.2">
      <c r="A8" s="111" t="s">
        <v>55</v>
      </c>
      <c r="B8" s="112" t="s">
        <v>146</v>
      </c>
      <c r="C8" s="26"/>
      <c r="D8" s="179"/>
      <c r="E8" s="179"/>
      <c r="F8" s="113"/>
      <c r="H8" s="26"/>
    </row>
    <row r="9" spans="1:14" s="20" customFormat="1" x14ac:dyDescent="0.2">
      <c r="A9" s="55"/>
      <c r="B9" s="22"/>
      <c r="C9" s="52"/>
      <c r="D9" s="180"/>
      <c r="E9" s="180"/>
      <c r="F9" s="23"/>
      <c r="H9" s="52"/>
    </row>
    <row r="10" spans="1:14" s="20" customFormat="1" x14ac:dyDescent="0.2">
      <c r="A10" s="259" t="s">
        <v>8</v>
      </c>
      <c r="B10" s="259"/>
      <c r="C10" s="52"/>
      <c r="D10" s="180"/>
      <c r="E10" s="180"/>
      <c r="F10" s="23"/>
      <c r="H10" s="52"/>
    </row>
    <row r="11" spans="1:14" s="20" customFormat="1" x14ac:dyDescent="0.2">
      <c r="A11" s="55"/>
      <c r="B11" s="22"/>
      <c r="C11" s="52"/>
      <c r="D11" s="180"/>
      <c r="E11" s="180"/>
      <c r="F11" s="23"/>
      <c r="H11" s="52"/>
    </row>
    <row r="12" spans="1:14" x14ac:dyDescent="0.2">
      <c r="A12" s="260" t="s">
        <v>104</v>
      </c>
      <c r="B12" s="260"/>
      <c r="C12" s="260"/>
      <c r="D12" s="260"/>
      <c r="E12" s="260"/>
      <c r="F12" s="260"/>
      <c r="H12" s="7"/>
    </row>
    <row r="13" spans="1:14" x14ac:dyDescent="0.2">
      <c r="A13" s="260"/>
      <c r="B13" s="260"/>
      <c r="C13" s="260"/>
      <c r="D13" s="260"/>
      <c r="E13" s="260"/>
      <c r="F13" s="260"/>
      <c r="H13" s="7"/>
    </row>
    <row r="14" spans="1:14" ht="24.6" customHeight="1" x14ac:dyDescent="0.2">
      <c r="A14" s="261" t="s">
        <v>105</v>
      </c>
      <c r="B14" s="261"/>
      <c r="C14" s="261"/>
      <c r="D14" s="261"/>
      <c r="E14" s="261"/>
      <c r="F14" s="261"/>
      <c r="H14" s="7"/>
    </row>
    <row r="15" spans="1:14" s="161" customFormat="1" ht="15" customHeight="1" x14ac:dyDescent="0.2">
      <c r="A15" s="257" t="s">
        <v>80</v>
      </c>
      <c r="B15" s="257"/>
      <c r="C15" s="157"/>
      <c r="D15" s="134"/>
      <c r="E15" s="134"/>
      <c r="F15" s="134"/>
      <c r="G15" s="137"/>
      <c r="H15" s="158"/>
      <c r="I15" s="159"/>
      <c r="J15" s="160"/>
      <c r="K15" s="158"/>
      <c r="L15" s="158"/>
      <c r="M15" s="158"/>
      <c r="N15" s="158"/>
    </row>
    <row r="16" spans="1:14" s="161" customFormat="1" ht="24" x14ac:dyDescent="0.2">
      <c r="A16" s="162" t="s">
        <v>79</v>
      </c>
      <c r="B16" s="142" t="s">
        <v>81</v>
      </c>
      <c r="C16" s="163"/>
      <c r="D16" s="164"/>
      <c r="E16" s="164"/>
      <c r="F16" s="164"/>
      <c r="G16" s="138"/>
      <c r="H16" s="158"/>
      <c r="I16" s="159"/>
      <c r="J16" s="160"/>
      <c r="K16" s="158"/>
      <c r="L16" s="158"/>
      <c r="M16" s="158"/>
      <c r="N16" s="158"/>
    </row>
    <row r="17" spans="1:14" s="161" customFormat="1" ht="24" x14ac:dyDescent="0.2">
      <c r="A17" s="162" t="s">
        <v>79</v>
      </c>
      <c r="B17" s="141" t="s">
        <v>93</v>
      </c>
      <c r="C17" s="163"/>
      <c r="D17" s="164"/>
      <c r="E17" s="164"/>
      <c r="F17" s="164"/>
      <c r="G17" s="138"/>
      <c r="H17" s="158"/>
      <c r="I17" s="159"/>
      <c r="J17" s="160"/>
      <c r="K17" s="158"/>
      <c r="L17" s="158"/>
      <c r="M17" s="158"/>
      <c r="N17" s="158"/>
    </row>
    <row r="18" spans="1:14" s="161" customFormat="1" x14ac:dyDescent="0.2">
      <c r="A18" s="162" t="s">
        <v>79</v>
      </c>
      <c r="B18" s="141" t="s">
        <v>94</v>
      </c>
      <c r="C18" s="163"/>
      <c r="D18" s="164"/>
      <c r="E18" s="164"/>
      <c r="F18" s="164"/>
      <c r="G18" s="138"/>
      <c r="H18" s="158"/>
      <c r="I18" s="159"/>
      <c r="J18" s="160"/>
      <c r="K18" s="158"/>
      <c r="L18" s="158"/>
      <c r="M18" s="158"/>
      <c r="N18" s="158"/>
    </row>
    <row r="19" spans="1:14" s="161" customFormat="1" ht="24" x14ac:dyDescent="0.2">
      <c r="A19" s="162" t="s">
        <v>79</v>
      </c>
      <c r="B19" s="142" t="s">
        <v>84</v>
      </c>
      <c r="C19" s="163"/>
      <c r="D19" s="164"/>
      <c r="E19" s="164"/>
      <c r="F19" s="164"/>
      <c r="G19" s="138"/>
      <c r="H19" s="158"/>
      <c r="I19" s="159"/>
      <c r="J19" s="160"/>
      <c r="K19" s="158"/>
      <c r="L19" s="158"/>
      <c r="M19" s="158"/>
      <c r="N19" s="158"/>
    </row>
    <row r="20" spans="1:14" s="161" customFormat="1" x14ac:dyDescent="0.2">
      <c r="A20" s="162" t="s">
        <v>79</v>
      </c>
      <c r="B20" s="142" t="s">
        <v>96</v>
      </c>
      <c r="C20" s="163"/>
      <c r="D20" s="164"/>
      <c r="E20" s="164"/>
      <c r="F20" s="164"/>
      <c r="G20" s="138"/>
      <c r="H20" s="158"/>
      <c r="I20" s="159"/>
      <c r="J20" s="160"/>
      <c r="K20" s="158"/>
      <c r="L20" s="158"/>
      <c r="M20" s="158"/>
      <c r="N20" s="158"/>
    </row>
    <row r="21" spans="1:14" s="161" customFormat="1" x14ac:dyDescent="0.2">
      <c r="A21" s="162" t="s">
        <v>79</v>
      </c>
      <c r="B21" s="167" t="s">
        <v>97</v>
      </c>
      <c r="C21" s="166"/>
      <c r="D21" s="164"/>
      <c r="E21" s="164"/>
      <c r="F21" s="164"/>
      <c r="G21" s="138"/>
      <c r="H21" s="158"/>
      <c r="I21" s="159"/>
      <c r="J21" s="160"/>
      <c r="K21" s="158"/>
      <c r="L21" s="158"/>
      <c r="M21" s="158"/>
      <c r="N21" s="158"/>
    </row>
    <row r="22" spans="1:14" s="161" customFormat="1" ht="24" x14ac:dyDescent="0.2">
      <c r="A22" s="162" t="s">
        <v>79</v>
      </c>
      <c r="B22" s="167" t="s">
        <v>98</v>
      </c>
      <c r="C22" s="166"/>
      <c r="D22" s="164"/>
      <c r="E22" s="164"/>
      <c r="F22" s="164"/>
      <c r="G22" s="138"/>
      <c r="H22" s="158"/>
      <c r="I22" s="159"/>
      <c r="J22" s="160"/>
      <c r="K22" s="158"/>
      <c r="L22" s="158"/>
      <c r="M22" s="158"/>
      <c r="N22" s="158"/>
    </row>
    <row r="23" spans="1:14" s="146" customFormat="1" x14ac:dyDescent="0.2">
      <c r="A23" s="128"/>
      <c r="B23" s="128"/>
      <c r="C23" s="147"/>
      <c r="D23" s="181"/>
      <c r="E23" s="181"/>
      <c r="F23" s="148"/>
      <c r="H23" s="127"/>
    </row>
    <row r="24" spans="1:14" s="16" customFormat="1" x14ac:dyDescent="0.2">
      <c r="A24" s="111"/>
      <c r="B24" s="112"/>
      <c r="C24" s="26"/>
      <c r="D24" s="179"/>
      <c r="E24" s="179"/>
      <c r="F24" s="113"/>
      <c r="H24" s="26"/>
    </row>
    <row r="25" spans="1:14" ht="132" x14ac:dyDescent="0.2">
      <c r="A25" s="110" t="s">
        <v>22</v>
      </c>
      <c r="B25" s="174" t="s">
        <v>207</v>
      </c>
      <c r="C25" s="137" t="s">
        <v>7</v>
      </c>
      <c r="D25" s="134">
        <v>8</v>
      </c>
      <c r="E25" s="164"/>
      <c r="F25" s="168">
        <f>D25*E25</f>
        <v>0</v>
      </c>
      <c r="H25" s="52"/>
    </row>
    <row r="26" spans="1:14" x14ac:dyDescent="0.2">
      <c r="A26" s="110"/>
      <c r="B26" s="136"/>
      <c r="C26" s="137"/>
      <c r="D26" s="134"/>
      <c r="E26" s="164"/>
      <c r="F26" s="168"/>
      <c r="H26" s="52"/>
    </row>
    <row r="27" spans="1:14" ht="132" x14ac:dyDescent="0.2">
      <c r="A27" s="110" t="s">
        <v>23</v>
      </c>
      <c r="B27" s="174" t="s">
        <v>208</v>
      </c>
      <c r="C27" s="137" t="s">
        <v>7</v>
      </c>
      <c r="D27" s="134">
        <v>1</v>
      </c>
      <c r="E27" s="164"/>
      <c r="F27" s="168">
        <f>D27*E27</f>
        <v>0</v>
      </c>
      <c r="H27" s="52"/>
    </row>
    <row r="28" spans="1:14" ht="11.45" customHeight="1" x14ac:dyDescent="0.2">
      <c r="A28" s="110"/>
      <c r="B28" s="139"/>
      <c r="C28" s="137"/>
      <c r="D28" s="134"/>
      <c r="E28" s="164"/>
      <c r="F28" s="168">
        <f t="shared" ref="F28:F34" si="0">D28*E28</f>
        <v>0</v>
      </c>
      <c r="H28" s="52"/>
    </row>
    <row r="29" spans="1:14" ht="96" x14ac:dyDescent="0.2">
      <c r="A29" s="110" t="s">
        <v>24</v>
      </c>
      <c r="B29" s="174" t="s">
        <v>147</v>
      </c>
      <c r="C29" s="175"/>
      <c r="D29" s="176"/>
      <c r="E29" s="164"/>
      <c r="F29" s="168">
        <f t="shared" si="0"/>
        <v>0</v>
      </c>
      <c r="H29" s="52"/>
    </row>
    <row r="30" spans="1:14" x14ac:dyDescent="0.2">
      <c r="A30" s="110"/>
      <c r="B30" s="223" t="s">
        <v>148</v>
      </c>
      <c r="C30" s="175" t="s">
        <v>7</v>
      </c>
      <c r="D30" s="176">
        <v>4</v>
      </c>
      <c r="E30" s="164"/>
      <c r="F30" s="168">
        <f t="shared" si="0"/>
        <v>0</v>
      </c>
      <c r="H30" s="52"/>
    </row>
    <row r="31" spans="1:14" ht="24" x14ac:dyDescent="0.2">
      <c r="A31" s="110"/>
      <c r="B31" s="223" t="s">
        <v>149</v>
      </c>
      <c r="C31" s="175" t="s">
        <v>7</v>
      </c>
      <c r="D31" s="176">
        <v>1</v>
      </c>
      <c r="E31" s="164"/>
      <c r="F31" s="168">
        <f t="shared" si="0"/>
        <v>0</v>
      </c>
      <c r="H31" s="52"/>
    </row>
    <row r="32" spans="1:14" ht="24" x14ac:dyDescent="0.2">
      <c r="A32" s="110"/>
      <c r="B32" s="223" t="s">
        <v>150</v>
      </c>
      <c r="C32" s="175" t="s">
        <v>7</v>
      </c>
      <c r="D32" s="176">
        <v>1</v>
      </c>
      <c r="E32" s="164"/>
      <c r="F32" s="168">
        <f t="shared" si="0"/>
        <v>0</v>
      </c>
      <c r="H32" s="52"/>
    </row>
    <row r="33" spans="1:8" ht="24" x14ac:dyDescent="0.2">
      <c r="A33" s="110"/>
      <c r="B33" s="223" t="s">
        <v>151</v>
      </c>
      <c r="C33" s="175" t="s">
        <v>7</v>
      </c>
      <c r="D33" s="176">
        <v>4</v>
      </c>
      <c r="E33" s="164"/>
      <c r="F33" s="168">
        <f t="shared" si="0"/>
        <v>0</v>
      </c>
      <c r="H33" s="52"/>
    </row>
    <row r="34" spans="1:8" ht="24" x14ac:dyDescent="0.2">
      <c r="A34" s="110"/>
      <c r="B34" s="223" t="s">
        <v>152</v>
      </c>
      <c r="C34" s="175" t="s">
        <v>7</v>
      </c>
      <c r="D34" s="176">
        <v>2</v>
      </c>
      <c r="E34" s="164"/>
      <c r="F34" s="168">
        <f t="shared" si="0"/>
        <v>0</v>
      </c>
      <c r="H34" s="52"/>
    </row>
    <row r="35" spans="1:8" x14ac:dyDescent="0.2">
      <c r="A35" s="39"/>
      <c r="B35" s="4"/>
      <c r="C35" s="16"/>
      <c r="D35" s="182"/>
      <c r="E35" s="185"/>
      <c r="F35" s="40"/>
    </row>
    <row r="36" spans="1:8" s="86" customFormat="1" ht="18" customHeight="1" x14ac:dyDescent="0.2">
      <c r="A36" s="92" t="s">
        <v>55</v>
      </c>
      <c r="B36" s="117" t="s">
        <v>153</v>
      </c>
      <c r="C36" s="118"/>
      <c r="D36" s="183"/>
      <c r="E36" s="186"/>
      <c r="F36" s="93">
        <f>SUM(F25:F34)</f>
        <v>0</v>
      </c>
    </row>
  </sheetData>
  <mergeCells count="8">
    <mergeCell ref="A10:B10"/>
    <mergeCell ref="A15:B15"/>
    <mergeCell ref="A1:B1"/>
    <mergeCell ref="A2:B2"/>
    <mergeCell ref="A3:B3"/>
    <mergeCell ref="A12:F13"/>
    <mergeCell ref="A14:F14"/>
    <mergeCell ref="C1:F3"/>
  </mergeCells>
  <phoneticPr fontId="2" type="noConversion"/>
  <pageMargins left="0.98425196850393704" right="0.78740157480314965" top="0.78740157480314965" bottom="0.78740157480314965" header="0.19685039370078741" footer="0.19685039370078741"/>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showZeros="0" view="pageBreakPreview" topLeftCell="A49" zoomScaleNormal="100" zoomScaleSheetLayoutView="100" workbookViewId="0">
      <selection sqref="A1:F3"/>
    </sheetView>
  </sheetViews>
  <sheetFormatPr defaultColWidth="9.140625" defaultRowHeight="12" x14ac:dyDescent="0.2"/>
  <cols>
    <col min="1" max="1" width="7.28515625" style="52" customWidth="1"/>
    <col min="2" max="2" width="42" style="22" customWidth="1"/>
    <col min="3" max="3" width="9.5703125" style="21" customWidth="1"/>
    <col min="4" max="4" width="9.5703125" style="57" customWidth="1"/>
    <col min="5" max="5" width="9.5703125" style="20" customWidth="1"/>
    <col min="6" max="6" width="13.140625" style="20" customWidth="1"/>
    <col min="7" max="7" width="3.85546875" style="20" customWidth="1"/>
    <col min="8" max="16384" width="9.140625" style="20"/>
  </cols>
  <sheetData>
    <row r="1" spans="1:8" s="64" customFormat="1" ht="11.1" customHeight="1" x14ac:dyDescent="0.2">
      <c r="A1" s="242" t="s">
        <v>53</v>
      </c>
      <c r="B1" s="243"/>
      <c r="C1" s="244"/>
      <c r="D1" s="245"/>
      <c r="E1" s="245"/>
      <c r="F1" s="246"/>
      <c r="H1" s="108"/>
    </row>
    <row r="2" spans="1:8" s="64" customFormat="1" ht="11.1" customHeight="1" x14ac:dyDescent="0.2">
      <c r="A2" s="242" t="s">
        <v>212</v>
      </c>
      <c r="B2" s="243"/>
      <c r="C2" s="247"/>
      <c r="D2" s="248"/>
      <c r="E2" s="248"/>
      <c r="F2" s="249"/>
      <c r="H2" s="108"/>
    </row>
    <row r="3" spans="1:8" s="64" customFormat="1" ht="11.1" customHeight="1" x14ac:dyDescent="0.2">
      <c r="A3" s="242"/>
      <c r="B3" s="243"/>
      <c r="C3" s="250"/>
      <c r="D3" s="251"/>
      <c r="E3" s="251"/>
      <c r="F3" s="252"/>
      <c r="H3" s="108"/>
    </row>
    <row r="4" spans="1:8" s="68" customFormat="1" ht="11.1" customHeight="1" x14ac:dyDescent="0.2">
      <c r="A4" s="65" t="s">
        <v>16</v>
      </c>
      <c r="B4" s="65" t="s">
        <v>17</v>
      </c>
      <c r="C4" s="66" t="s">
        <v>18</v>
      </c>
      <c r="D4" s="67" t="s">
        <v>19</v>
      </c>
      <c r="E4" s="67" t="s">
        <v>20</v>
      </c>
      <c r="F4" s="100" t="s">
        <v>21</v>
      </c>
      <c r="H4" s="109"/>
    </row>
    <row r="5" spans="1:8" customFormat="1" ht="15" customHeight="1" x14ac:dyDescent="0.2">
      <c r="A5" s="44"/>
      <c r="C5" s="44"/>
      <c r="D5" s="106"/>
      <c r="E5" s="106"/>
      <c r="F5" s="106"/>
    </row>
    <row r="6" spans="1:8" s="30" customFormat="1" ht="12.75" x14ac:dyDescent="0.2">
      <c r="A6" s="29" t="s">
        <v>103</v>
      </c>
      <c r="B6" s="32" t="s">
        <v>161</v>
      </c>
      <c r="C6" s="25"/>
      <c r="D6" s="43"/>
    </row>
    <row r="7" spans="1:8" s="30" customFormat="1" ht="12.75" x14ac:dyDescent="0.2">
      <c r="A7" s="29"/>
      <c r="B7" s="32"/>
      <c r="C7" s="25"/>
      <c r="D7" s="43"/>
    </row>
    <row r="8" spans="1:8" x14ac:dyDescent="0.2">
      <c r="A8" s="263" t="s">
        <v>8</v>
      </c>
      <c r="B8" s="263"/>
      <c r="C8" s="53"/>
      <c r="D8" s="54"/>
      <c r="E8" s="214"/>
      <c r="F8" s="214"/>
    </row>
    <row r="9" spans="1:8" x14ac:dyDescent="0.2">
      <c r="A9" s="214"/>
      <c r="C9" s="53"/>
      <c r="D9" s="54"/>
      <c r="E9" s="214"/>
      <c r="F9" s="214"/>
    </row>
    <row r="10" spans="1:8" s="11" customFormat="1" ht="12" customHeight="1" x14ac:dyDescent="0.2">
      <c r="A10" s="264" t="s">
        <v>163</v>
      </c>
      <c r="B10" s="264"/>
      <c r="C10" s="264"/>
      <c r="D10" s="264"/>
      <c r="E10" s="264"/>
      <c r="F10" s="264"/>
      <c r="H10" s="72"/>
    </row>
    <row r="11" spans="1:8" s="11" customFormat="1" x14ac:dyDescent="0.2">
      <c r="A11" s="264"/>
      <c r="B11" s="264"/>
      <c r="C11" s="264"/>
      <c r="D11" s="264"/>
      <c r="E11" s="264"/>
      <c r="F11" s="264"/>
      <c r="H11" s="72"/>
    </row>
    <row r="12" spans="1:8" s="11" customFormat="1" x14ac:dyDescent="0.2">
      <c r="A12" s="258" t="s">
        <v>11</v>
      </c>
      <c r="B12" s="258"/>
      <c r="C12" s="258"/>
      <c r="D12" s="258"/>
      <c r="E12" s="258"/>
      <c r="F12" s="258"/>
      <c r="H12" s="72"/>
    </row>
    <row r="13" spans="1:8" s="11" customFormat="1" ht="15" customHeight="1" x14ac:dyDescent="0.2">
      <c r="A13" s="258"/>
      <c r="B13" s="258"/>
      <c r="C13" s="258"/>
      <c r="D13" s="258"/>
      <c r="E13" s="258"/>
      <c r="F13" s="258"/>
      <c r="H13" s="72"/>
    </row>
    <row r="14" spans="1:8" s="11" customFormat="1" ht="25.15" customHeight="1" x14ac:dyDescent="0.2">
      <c r="A14" s="265" t="s">
        <v>12</v>
      </c>
      <c r="B14" s="265"/>
      <c r="C14" s="265"/>
      <c r="D14" s="265"/>
      <c r="E14" s="265"/>
      <c r="F14" s="265"/>
      <c r="H14" s="72"/>
    </row>
    <row r="15" spans="1:8" s="11" customFormat="1" x14ac:dyDescent="0.2">
      <c r="A15" s="266" t="s">
        <v>50</v>
      </c>
      <c r="B15" s="266"/>
      <c r="C15" s="266"/>
      <c r="D15" s="266"/>
      <c r="E15" s="266"/>
      <c r="F15" s="266"/>
      <c r="H15" s="72"/>
    </row>
    <row r="16" spans="1:8" s="11" customFormat="1" x14ac:dyDescent="0.2">
      <c r="A16" s="217"/>
      <c r="B16" s="217"/>
      <c r="C16" s="217"/>
      <c r="D16" s="217"/>
      <c r="E16" s="217"/>
      <c r="F16" s="217"/>
      <c r="H16" s="72"/>
    </row>
    <row r="17" spans="1:14" x14ac:dyDescent="0.2">
      <c r="A17" s="253" t="s">
        <v>101</v>
      </c>
      <c r="B17" s="253"/>
      <c r="C17" s="253"/>
      <c r="D17" s="253"/>
      <c r="E17" s="253"/>
      <c r="F17" s="253"/>
    </row>
    <row r="18" spans="1:14" x14ac:dyDescent="0.2">
      <c r="A18" s="253"/>
      <c r="B18" s="253"/>
      <c r="C18" s="253"/>
      <c r="D18" s="253"/>
      <c r="E18" s="253"/>
      <c r="F18" s="253"/>
    </row>
    <row r="19" spans="1:14" x14ac:dyDescent="0.2">
      <c r="A19" s="253"/>
      <c r="B19" s="253"/>
      <c r="C19" s="253"/>
      <c r="D19" s="253"/>
      <c r="E19" s="253"/>
      <c r="F19" s="253"/>
    </row>
    <row r="20" spans="1:14" x14ac:dyDescent="0.2">
      <c r="A20" s="253"/>
      <c r="B20" s="253"/>
      <c r="C20" s="253"/>
      <c r="D20" s="253"/>
      <c r="E20" s="253"/>
      <c r="F20" s="253"/>
    </row>
    <row r="21" spans="1:14" x14ac:dyDescent="0.2">
      <c r="A21" s="253"/>
      <c r="B21" s="253"/>
      <c r="C21" s="253"/>
      <c r="D21" s="253"/>
      <c r="E21" s="253"/>
      <c r="F21" s="253"/>
    </row>
    <row r="22" spans="1:14" ht="3.6" customHeight="1" x14ac:dyDescent="0.2">
      <c r="A22" s="253"/>
      <c r="B22" s="253"/>
      <c r="C22" s="253"/>
      <c r="D22" s="253"/>
      <c r="E22" s="253"/>
      <c r="F22" s="253"/>
    </row>
    <row r="23" spans="1:14" ht="1.1499999999999999" hidden="1" customHeight="1" x14ac:dyDescent="0.2">
      <c r="A23" s="253"/>
      <c r="B23" s="253"/>
      <c r="C23" s="253"/>
      <c r="D23" s="253"/>
      <c r="E23" s="253"/>
      <c r="F23" s="253"/>
    </row>
    <row r="24" spans="1:14" x14ac:dyDescent="0.2">
      <c r="A24" s="214"/>
      <c r="B24" s="214"/>
      <c r="C24" s="214"/>
      <c r="D24" s="214"/>
      <c r="E24" s="214"/>
      <c r="F24" s="214"/>
    </row>
    <row r="25" spans="1:14" s="161" customFormat="1" ht="15" customHeight="1" x14ac:dyDescent="0.2">
      <c r="A25" s="257" t="s">
        <v>80</v>
      </c>
      <c r="B25" s="257"/>
      <c r="C25" s="157"/>
      <c r="D25" s="134"/>
      <c r="E25" s="134"/>
      <c r="F25" s="134"/>
      <c r="G25" s="137"/>
      <c r="H25" s="158"/>
      <c r="I25" s="159"/>
      <c r="J25" s="160"/>
      <c r="K25" s="158"/>
      <c r="L25" s="158"/>
      <c r="M25" s="158"/>
      <c r="N25" s="158"/>
    </row>
    <row r="26" spans="1:14" s="161" customFormat="1" ht="24" x14ac:dyDescent="0.2">
      <c r="A26" s="162" t="s">
        <v>79</v>
      </c>
      <c r="B26" s="216" t="s">
        <v>81</v>
      </c>
      <c r="C26" s="163"/>
      <c r="D26" s="164"/>
      <c r="E26" s="164"/>
      <c r="F26" s="164"/>
      <c r="G26" s="138"/>
      <c r="H26" s="158"/>
      <c r="I26" s="159"/>
      <c r="J26" s="160"/>
      <c r="K26" s="158"/>
      <c r="L26" s="158"/>
      <c r="M26" s="158"/>
      <c r="N26" s="158"/>
    </row>
    <row r="27" spans="1:14" s="161" customFormat="1" ht="24" x14ac:dyDescent="0.2">
      <c r="A27" s="162" t="s">
        <v>79</v>
      </c>
      <c r="B27" s="173" t="s">
        <v>93</v>
      </c>
      <c r="C27" s="163"/>
      <c r="D27" s="164"/>
      <c r="E27" s="164"/>
      <c r="F27" s="164"/>
      <c r="G27" s="138"/>
      <c r="H27" s="158"/>
      <c r="I27" s="159"/>
      <c r="J27" s="160"/>
      <c r="K27" s="158"/>
      <c r="L27" s="158"/>
      <c r="M27" s="158"/>
      <c r="N27" s="158"/>
    </row>
    <row r="28" spans="1:14" s="161" customFormat="1" x14ac:dyDescent="0.2">
      <c r="A28" s="162" t="s">
        <v>79</v>
      </c>
      <c r="B28" s="173" t="s">
        <v>94</v>
      </c>
      <c r="C28" s="163"/>
      <c r="D28" s="164"/>
      <c r="E28" s="164"/>
      <c r="F28" s="164"/>
      <c r="G28" s="138"/>
      <c r="H28" s="158"/>
      <c r="I28" s="159"/>
      <c r="J28" s="160"/>
      <c r="K28" s="158"/>
      <c r="L28" s="158"/>
      <c r="M28" s="158"/>
      <c r="N28" s="158"/>
    </row>
    <row r="29" spans="1:14" s="161" customFormat="1" x14ac:dyDescent="0.2">
      <c r="A29" s="162" t="s">
        <v>79</v>
      </c>
      <c r="B29" s="173" t="s">
        <v>99</v>
      </c>
      <c r="C29" s="163"/>
      <c r="D29" s="164"/>
      <c r="E29" s="164"/>
      <c r="F29" s="164"/>
      <c r="G29" s="138"/>
      <c r="H29" s="158"/>
      <c r="I29" s="159"/>
      <c r="J29" s="160"/>
      <c r="K29" s="158"/>
      <c r="L29" s="158"/>
      <c r="M29" s="158"/>
      <c r="N29" s="158"/>
    </row>
    <row r="30" spans="1:14" s="161" customFormat="1" ht="24" x14ac:dyDescent="0.2">
      <c r="A30" s="162" t="s">
        <v>79</v>
      </c>
      <c r="B30" s="216" t="s">
        <v>84</v>
      </c>
      <c r="C30" s="163"/>
      <c r="D30" s="164"/>
      <c r="E30" s="164"/>
      <c r="F30" s="164"/>
      <c r="G30" s="138"/>
      <c r="H30" s="158"/>
      <c r="I30" s="159"/>
      <c r="J30" s="160"/>
      <c r="K30" s="158"/>
      <c r="L30" s="158"/>
      <c r="M30" s="158"/>
      <c r="N30" s="158"/>
    </row>
    <row r="31" spans="1:14" s="161" customFormat="1" x14ac:dyDescent="0.2">
      <c r="A31" s="162" t="s">
        <v>79</v>
      </c>
      <c r="B31" s="216" t="s">
        <v>96</v>
      </c>
      <c r="C31" s="163"/>
      <c r="D31" s="164"/>
      <c r="E31" s="164"/>
      <c r="F31" s="164"/>
      <c r="G31" s="138"/>
      <c r="H31" s="158"/>
      <c r="I31" s="159"/>
      <c r="J31" s="160"/>
      <c r="K31" s="158"/>
      <c r="L31" s="158"/>
      <c r="M31" s="158"/>
      <c r="N31" s="158"/>
    </row>
    <row r="32" spans="1:14" s="161" customFormat="1" x14ac:dyDescent="0.2">
      <c r="A32" s="162" t="s">
        <v>79</v>
      </c>
      <c r="B32" s="167" t="s">
        <v>97</v>
      </c>
      <c r="C32" s="166"/>
      <c r="D32" s="164"/>
      <c r="E32" s="164"/>
      <c r="F32" s="164"/>
      <c r="G32" s="138"/>
      <c r="H32" s="158"/>
      <c r="I32" s="159"/>
      <c r="J32" s="160"/>
      <c r="K32" s="158"/>
      <c r="L32" s="158"/>
      <c r="M32" s="158"/>
      <c r="N32" s="158"/>
    </row>
    <row r="33" spans="1:14" s="161" customFormat="1" ht="24" x14ac:dyDescent="0.2">
      <c r="A33" s="162" t="s">
        <v>79</v>
      </c>
      <c r="B33" s="167" t="s">
        <v>98</v>
      </c>
      <c r="C33" s="166"/>
      <c r="D33" s="164"/>
      <c r="E33" s="164"/>
      <c r="F33" s="164"/>
      <c r="G33" s="138"/>
      <c r="H33" s="158"/>
      <c r="I33" s="159"/>
      <c r="J33" s="160"/>
      <c r="K33" s="158"/>
      <c r="L33" s="158"/>
      <c r="M33" s="158"/>
      <c r="N33" s="158"/>
    </row>
    <row r="34" spans="1:14" ht="19.149999999999999" customHeight="1" x14ac:dyDescent="0.2">
      <c r="A34" s="220"/>
      <c r="B34" s="220"/>
      <c r="C34" s="25"/>
      <c r="D34" s="43"/>
      <c r="E34" s="219"/>
      <c r="F34" s="219"/>
    </row>
    <row r="35" spans="1:14" s="218" customFormat="1" ht="72" x14ac:dyDescent="0.2">
      <c r="A35" s="129" t="s">
        <v>22</v>
      </c>
      <c r="B35" s="216" t="s">
        <v>160</v>
      </c>
      <c r="C35" s="74" t="s">
        <v>4</v>
      </c>
      <c r="D35" s="74">
        <v>100</v>
      </c>
      <c r="E35" s="134"/>
      <c r="F35" s="168">
        <f>D35*E35</f>
        <v>0</v>
      </c>
      <c r="H35" s="38"/>
      <c r="M35" s="114"/>
    </row>
    <row r="36" spans="1:14" s="218" customFormat="1" ht="13.5" x14ac:dyDescent="0.2">
      <c r="A36" s="76"/>
      <c r="B36" s="216" t="s">
        <v>159</v>
      </c>
      <c r="C36" s="74"/>
      <c r="D36" s="74"/>
      <c r="E36" s="134"/>
      <c r="F36" s="168"/>
      <c r="H36" s="38"/>
      <c r="M36" s="114"/>
    </row>
    <row r="37" spans="1:14" s="218" customFormat="1" ht="13.5" x14ac:dyDescent="0.2">
      <c r="A37" s="76"/>
      <c r="B37" s="224" t="s">
        <v>157</v>
      </c>
      <c r="C37" s="74"/>
      <c r="D37" s="74"/>
      <c r="E37" s="134"/>
      <c r="F37" s="168"/>
      <c r="H37" s="38"/>
      <c r="M37" s="114"/>
    </row>
    <row r="38" spans="1:14" s="218" customFormat="1" ht="13.5" x14ac:dyDescent="0.2">
      <c r="A38" s="76"/>
      <c r="B38" s="224" t="s">
        <v>158</v>
      </c>
      <c r="C38" s="74"/>
      <c r="D38" s="74"/>
      <c r="E38" s="134"/>
      <c r="F38" s="168"/>
      <c r="H38" s="38"/>
      <c r="M38" s="114"/>
    </row>
    <row r="39" spans="1:14" s="218" customFormat="1" ht="13.5" x14ac:dyDescent="0.2">
      <c r="A39" s="76"/>
      <c r="B39" s="224" t="s">
        <v>157</v>
      </c>
      <c r="C39" s="74"/>
      <c r="D39" s="74"/>
      <c r="E39" s="134"/>
      <c r="F39" s="168"/>
      <c r="H39" s="38"/>
      <c r="M39" s="114"/>
    </row>
    <row r="40" spans="1:14" s="218" customFormat="1" ht="13.5" x14ac:dyDescent="0.2">
      <c r="A40" s="76"/>
      <c r="B40" s="224"/>
      <c r="C40" s="74"/>
      <c r="D40" s="74"/>
      <c r="E40" s="134"/>
      <c r="F40" s="168"/>
      <c r="H40" s="38"/>
      <c r="M40" s="114"/>
    </row>
    <row r="41" spans="1:14" s="218" customFormat="1" ht="48" x14ac:dyDescent="0.2">
      <c r="A41" s="226" t="s">
        <v>23</v>
      </c>
      <c r="B41" s="216" t="s">
        <v>176</v>
      </c>
      <c r="C41" s="74" t="s">
        <v>4</v>
      </c>
      <c r="D41" s="74">
        <v>10</v>
      </c>
      <c r="E41" s="134"/>
      <c r="F41" s="168">
        <f>D41*E41</f>
        <v>0</v>
      </c>
      <c r="H41" s="38"/>
      <c r="M41" s="114"/>
    </row>
    <row r="42" spans="1:14" s="218" customFormat="1" ht="13.5" x14ac:dyDescent="0.2">
      <c r="A42" s="76"/>
      <c r="B42" s="224"/>
      <c r="C42" s="74"/>
      <c r="D42" s="74"/>
      <c r="E42" s="134"/>
      <c r="F42" s="168"/>
      <c r="H42" s="38"/>
      <c r="M42" s="114"/>
    </row>
    <row r="43" spans="1:14" ht="108" x14ac:dyDescent="0.2">
      <c r="A43" s="129" t="s">
        <v>24</v>
      </c>
      <c r="B43" s="215" t="s">
        <v>164</v>
      </c>
      <c r="C43" s="138" t="s">
        <v>4</v>
      </c>
      <c r="D43" s="134">
        <v>50</v>
      </c>
      <c r="E43" s="134"/>
      <c r="F43" s="168">
        <f>D43*E43</f>
        <v>0</v>
      </c>
      <c r="I43" s="50"/>
      <c r="J43" s="50"/>
      <c r="K43" s="50"/>
      <c r="M43" s="50"/>
    </row>
    <row r="44" spans="1:14" x14ac:dyDescent="0.2">
      <c r="A44" s="129"/>
      <c r="B44" s="215"/>
      <c r="C44" s="138"/>
      <c r="D44" s="134"/>
      <c r="E44" s="134"/>
      <c r="F44" s="168">
        <f>D44*E44</f>
        <v>0</v>
      </c>
      <c r="I44" s="50"/>
      <c r="J44" s="50"/>
      <c r="K44" s="50"/>
      <c r="M44" s="50"/>
    </row>
    <row r="45" spans="1:14" ht="120" x14ac:dyDescent="0.2">
      <c r="A45" s="129"/>
      <c r="B45" s="215" t="s">
        <v>210</v>
      </c>
      <c r="C45" s="138" t="s">
        <v>4</v>
      </c>
      <c r="D45" s="134">
        <v>30</v>
      </c>
      <c r="E45" s="134"/>
      <c r="F45" s="168">
        <f>D45*E45</f>
        <v>0</v>
      </c>
      <c r="I45" s="50"/>
      <c r="J45" s="50"/>
      <c r="K45" s="50"/>
      <c r="M45" s="50"/>
    </row>
    <row r="46" spans="1:14" x14ac:dyDescent="0.2">
      <c r="A46" s="129"/>
      <c r="B46" s="215"/>
      <c r="C46" s="138"/>
      <c r="D46" s="134"/>
      <c r="E46" s="134"/>
      <c r="F46" s="168"/>
      <c r="I46" s="50"/>
      <c r="J46" s="50"/>
      <c r="K46" s="50"/>
      <c r="M46" s="50"/>
    </row>
    <row r="47" spans="1:14" ht="132" x14ac:dyDescent="0.2">
      <c r="A47" s="214" t="s">
        <v>25</v>
      </c>
      <c r="B47" s="214" t="s">
        <v>100</v>
      </c>
      <c r="C47" s="138" t="s">
        <v>4</v>
      </c>
      <c r="D47" s="134">
        <v>45</v>
      </c>
      <c r="E47" s="134"/>
      <c r="F47" s="168">
        <f>D47*E47</f>
        <v>0</v>
      </c>
      <c r="I47" s="50"/>
      <c r="J47" s="50"/>
      <c r="K47" s="50"/>
      <c r="M47" s="50"/>
    </row>
    <row r="48" spans="1:14" x14ac:dyDescent="0.2">
      <c r="A48" s="214"/>
      <c r="B48" s="214"/>
      <c r="C48" s="138"/>
      <c r="D48" s="134"/>
      <c r="E48" s="134"/>
      <c r="F48" s="163"/>
      <c r="I48" s="50"/>
      <c r="J48" s="50"/>
      <c r="K48" s="50"/>
      <c r="M48" s="50"/>
    </row>
    <row r="49" spans="1:13" s="133" customFormat="1" ht="60" x14ac:dyDescent="0.2">
      <c r="A49" s="214" t="s">
        <v>27</v>
      </c>
      <c r="B49" s="133" t="s">
        <v>45</v>
      </c>
      <c r="C49" s="134"/>
      <c r="D49" s="134"/>
      <c r="E49" s="134"/>
      <c r="F49" s="143"/>
      <c r="I49" s="134"/>
      <c r="J49" s="134"/>
      <c r="K49" s="134"/>
      <c r="M49" s="134"/>
    </row>
    <row r="50" spans="1:13" s="133" customFormat="1" x14ac:dyDescent="0.2">
      <c r="A50" s="116" t="s">
        <v>38</v>
      </c>
      <c r="B50" s="133" t="s">
        <v>37</v>
      </c>
      <c r="C50" s="134" t="s">
        <v>0</v>
      </c>
      <c r="D50" s="134">
        <v>10</v>
      </c>
      <c r="E50" s="134"/>
      <c r="F50" s="168">
        <f>D50*E50</f>
        <v>0</v>
      </c>
      <c r="I50" s="134"/>
      <c r="J50" s="134"/>
      <c r="K50" s="134"/>
      <c r="M50" s="134"/>
    </row>
    <row r="51" spans="1:13" s="133" customFormat="1" x14ac:dyDescent="0.2">
      <c r="A51" s="116" t="s">
        <v>39</v>
      </c>
      <c r="B51" s="133" t="s">
        <v>13</v>
      </c>
      <c r="C51" s="134" t="s">
        <v>0</v>
      </c>
      <c r="D51" s="134">
        <v>10</v>
      </c>
      <c r="E51" s="134"/>
      <c r="F51" s="168">
        <f>D51*E51</f>
        <v>0</v>
      </c>
      <c r="I51" s="134"/>
      <c r="J51" s="134"/>
      <c r="K51" s="134"/>
      <c r="M51" s="134"/>
    </row>
    <row r="52" spans="1:13" s="133" customFormat="1" x14ac:dyDescent="0.2">
      <c r="A52" s="116" t="s">
        <v>42</v>
      </c>
      <c r="B52" s="133" t="s">
        <v>14</v>
      </c>
      <c r="C52" s="134" t="s">
        <v>0</v>
      </c>
      <c r="D52" s="134">
        <v>10</v>
      </c>
      <c r="E52" s="134"/>
      <c r="F52" s="168">
        <f>D52*E52</f>
        <v>0</v>
      </c>
      <c r="I52" s="134"/>
      <c r="J52" s="134"/>
      <c r="K52" s="134"/>
      <c r="M52" s="134"/>
    </row>
    <row r="53" spans="1:13" x14ac:dyDescent="0.2">
      <c r="C53" s="169"/>
      <c r="D53" s="170"/>
      <c r="E53" s="171"/>
      <c r="F53" s="172"/>
    </row>
    <row r="54" spans="1:13" s="121" customFormat="1" ht="30" customHeight="1" x14ac:dyDescent="0.2">
      <c r="A54" s="119" t="s">
        <v>103</v>
      </c>
      <c r="B54" s="262" t="s">
        <v>162</v>
      </c>
      <c r="C54" s="262"/>
      <c r="D54" s="225"/>
      <c r="E54" s="120"/>
      <c r="F54" s="126">
        <f>SUM(F35:F53)</f>
        <v>0</v>
      </c>
      <c r="I54" s="20"/>
      <c r="J54" s="20"/>
      <c r="K54" s="20"/>
    </row>
    <row r="57" spans="1:13" ht="12.75" x14ac:dyDescent="0.2">
      <c r="B57" s="56"/>
    </row>
  </sheetData>
  <mergeCells count="12">
    <mergeCell ref="B54:C54"/>
    <mergeCell ref="A8:B8"/>
    <mergeCell ref="A10:F11"/>
    <mergeCell ref="A12:F13"/>
    <mergeCell ref="A14:F14"/>
    <mergeCell ref="A15:F15"/>
    <mergeCell ref="A17:F23"/>
    <mergeCell ref="A1:B1"/>
    <mergeCell ref="A2:B2"/>
    <mergeCell ref="A3:B3"/>
    <mergeCell ref="C1:F3"/>
    <mergeCell ref="A25:B25"/>
  </mergeCells>
  <pageMargins left="0.98425196850393704" right="0.78740157480314965" top="0.78740157480314965" bottom="0.78740157480314965"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N50"/>
  <sheetViews>
    <sheetView showZeros="0" view="pageBreakPreview" topLeftCell="A25" zoomScaleNormal="100" zoomScaleSheetLayoutView="100" workbookViewId="0">
      <selection activeCell="F22" sqref="F22"/>
    </sheetView>
  </sheetViews>
  <sheetFormatPr defaultColWidth="9.140625" defaultRowHeight="12" x14ac:dyDescent="0.2"/>
  <cols>
    <col min="1" max="1" width="7.28515625" style="52" customWidth="1"/>
    <col min="2" max="2" width="42" style="22" customWidth="1"/>
    <col min="3" max="3" width="9.5703125" style="21" customWidth="1"/>
    <col min="4" max="4" width="9.5703125" style="57" customWidth="1"/>
    <col min="5" max="5" width="9.5703125" style="20" customWidth="1"/>
    <col min="6" max="6" width="13.140625" style="20" customWidth="1"/>
    <col min="7" max="7" width="3.85546875" style="20" customWidth="1"/>
    <col min="8" max="16384" width="9.140625" style="20"/>
  </cols>
  <sheetData>
    <row r="1" spans="1:14" s="64" customFormat="1" ht="11.1" customHeight="1" x14ac:dyDescent="0.2">
      <c r="A1" s="242" t="s">
        <v>53</v>
      </c>
      <c r="B1" s="243"/>
      <c r="C1" s="244"/>
      <c r="D1" s="245"/>
      <c r="E1" s="245"/>
      <c r="F1" s="246"/>
      <c r="H1" s="108"/>
    </row>
    <row r="2" spans="1:14" s="64" customFormat="1" ht="11.1" customHeight="1" x14ac:dyDescent="0.2">
      <c r="A2" s="242" t="s">
        <v>212</v>
      </c>
      <c r="B2" s="243"/>
      <c r="C2" s="247"/>
      <c r="D2" s="248"/>
      <c r="E2" s="248"/>
      <c r="F2" s="249"/>
      <c r="H2" s="108"/>
    </row>
    <row r="3" spans="1:14" s="64" customFormat="1" ht="11.1" customHeight="1" x14ac:dyDescent="0.2">
      <c r="A3" s="242"/>
      <c r="B3" s="243"/>
      <c r="C3" s="250"/>
      <c r="D3" s="251"/>
      <c r="E3" s="251"/>
      <c r="F3" s="252"/>
      <c r="H3" s="108"/>
    </row>
    <row r="4" spans="1:14" s="68" customFormat="1" ht="11.1" customHeight="1" x14ac:dyDescent="0.2">
      <c r="A4" s="65" t="s">
        <v>16</v>
      </c>
      <c r="B4" s="65" t="s">
        <v>17</v>
      </c>
      <c r="C4" s="66" t="s">
        <v>18</v>
      </c>
      <c r="D4" s="67" t="s">
        <v>19</v>
      </c>
      <c r="E4" s="67" t="s">
        <v>20</v>
      </c>
      <c r="F4" s="100" t="s">
        <v>21</v>
      </c>
      <c r="H4" s="109"/>
    </row>
    <row r="5" spans="1:14" customFormat="1" ht="15" customHeight="1" x14ac:dyDescent="0.2">
      <c r="A5" s="44"/>
      <c r="C5" s="44"/>
      <c r="D5" s="106"/>
      <c r="E5" s="106"/>
      <c r="F5" s="106"/>
    </row>
    <row r="6" spans="1:14" s="30" customFormat="1" ht="12.75" x14ac:dyDescent="0.2">
      <c r="A6" s="29" t="s">
        <v>103</v>
      </c>
      <c r="B6" s="32" t="s">
        <v>165</v>
      </c>
      <c r="C6" s="25"/>
      <c r="D6" s="43"/>
    </row>
    <row r="7" spans="1:14" s="30" customFormat="1" ht="12.75" x14ac:dyDescent="0.2">
      <c r="A7" s="29"/>
      <c r="B7" s="32"/>
      <c r="C7" s="25"/>
      <c r="D7" s="43"/>
    </row>
    <row r="8" spans="1:14" x14ac:dyDescent="0.2">
      <c r="A8" s="263" t="s">
        <v>8</v>
      </c>
      <c r="B8" s="263"/>
      <c r="C8" s="53"/>
      <c r="D8" s="54"/>
      <c r="E8" s="19"/>
      <c r="F8" s="19"/>
    </row>
    <row r="9" spans="1:14" x14ac:dyDescent="0.2">
      <c r="A9" s="220"/>
      <c r="B9" s="220"/>
      <c r="C9" s="53"/>
      <c r="D9" s="54"/>
      <c r="E9" s="214"/>
      <c r="F9" s="214"/>
    </row>
    <row r="10" spans="1:14" s="161" customFormat="1" ht="15" customHeight="1" x14ac:dyDescent="0.2">
      <c r="A10" s="257" t="s">
        <v>80</v>
      </c>
      <c r="B10" s="257"/>
      <c r="C10" s="157"/>
      <c r="D10" s="134"/>
      <c r="E10" s="134"/>
      <c r="F10" s="134"/>
      <c r="G10" s="137"/>
      <c r="H10" s="158"/>
      <c r="I10" s="159"/>
      <c r="J10" s="160"/>
      <c r="K10" s="158"/>
      <c r="L10" s="158"/>
      <c r="M10" s="158"/>
      <c r="N10" s="158"/>
    </row>
    <row r="11" spans="1:14" s="161" customFormat="1" ht="24" x14ac:dyDescent="0.2">
      <c r="A11" s="162" t="s">
        <v>79</v>
      </c>
      <c r="B11" s="142" t="s">
        <v>81</v>
      </c>
      <c r="C11" s="163"/>
      <c r="D11" s="164"/>
      <c r="E11" s="164"/>
      <c r="F11" s="164"/>
      <c r="G11" s="138"/>
      <c r="H11" s="158"/>
      <c r="I11" s="159"/>
      <c r="J11" s="160"/>
      <c r="K11" s="158"/>
      <c r="L11" s="158"/>
      <c r="M11" s="158"/>
      <c r="N11" s="158"/>
    </row>
    <row r="12" spans="1:14" s="161" customFormat="1" ht="24" x14ac:dyDescent="0.2">
      <c r="A12" s="162" t="s">
        <v>79</v>
      </c>
      <c r="B12" s="141" t="s">
        <v>93</v>
      </c>
      <c r="C12" s="163"/>
      <c r="D12" s="164"/>
      <c r="E12" s="164"/>
      <c r="F12" s="164"/>
      <c r="G12" s="138"/>
      <c r="H12" s="158"/>
      <c r="I12" s="159"/>
      <c r="J12" s="160"/>
      <c r="K12" s="158"/>
      <c r="L12" s="158"/>
      <c r="M12" s="158"/>
      <c r="N12" s="158"/>
    </row>
    <row r="13" spans="1:14" s="161" customFormat="1" x14ac:dyDescent="0.2">
      <c r="A13" s="162" t="s">
        <v>79</v>
      </c>
      <c r="B13" s="141" t="s">
        <v>94</v>
      </c>
      <c r="C13" s="163"/>
      <c r="D13" s="164"/>
      <c r="E13" s="164"/>
      <c r="F13" s="164"/>
      <c r="G13" s="138"/>
      <c r="H13" s="158"/>
      <c r="I13" s="159"/>
      <c r="J13" s="160"/>
      <c r="K13" s="158"/>
      <c r="L13" s="158"/>
      <c r="M13" s="158"/>
      <c r="N13" s="158"/>
    </row>
    <row r="14" spans="1:14" s="161" customFormat="1" x14ac:dyDescent="0.2">
      <c r="A14" s="162" t="s">
        <v>79</v>
      </c>
      <c r="B14" s="141" t="s">
        <v>99</v>
      </c>
      <c r="C14" s="163"/>
      <c r="D14" s="164"/>
      <c r="E14" s="164"/>
      <c r="F14" s="164"/>
      <c r="G14" s="138"/>
      <c r="H14" s="158"/>
      <c r="I14" s="159"/>
      <c r="J14" s="160"/>
      <c r="K14" s="158"/>
      <c r="L14" s="158"/>
      <c r="M14" s="158"/>
      <c r="N14" s="158"/>
    </row>
    <row r="15" spans="1:14" s="161" customFormat="1" ht="24" x14ac:dyDescent="0.2">
      <c r="A15" s="162" t="s">
        <v>79</v>
      </c>
      <c r="B15" s="142" t="s">
        <v>84</v>
      </c>
      <c r="C15" s="163"/>
      <c r="D15" s="164"/>
      <c r="E15" s="164"/>
      <c r="F15" s="164"/>
      <c r="G15" s="138"/>
      <c r="H15" s="158"/>
      <c r="I15" s="159"/>
      <c r="J15" s="160"/>
      <c r="K15" s="158"/>
      <c r="L15" s="158"/>
      <c r="M15" s="158"/>
      <c r="N15" s="158"/>
    </row>
    <row r="16" spans="1:14" s="161" customFormat="1" x14ac:dyDescent="0.2">
      <c r="A16" s="162" t="s">
        <v>79</v>
      </c>
      <c r="B16" s="142" t="s">
        <v>96</v>
      </c>
      <c r="C16" s="163"/>
      <c r="D16" s="164"/>
      <c r="E16" s="164"/>
      <c r="F16" s="164"/>
      <c r="G16" s="138"/>
      <c r="H16" s="158"/>
      <c r="I16" s="159"/>
      <c r="J16" s="160"/>
      <c r="K16" s="158"/>
      <c r="L16" s="158"/>
      <c r="M16" s="158"/>
      <c r="N16" s="158"/>
    </row>
    <row r="17" spans="1:14" s="161" customFormat="1" x14ac:dyDescent="0.2">
      <c r="A17" s="162" t="s">
        <v>79</v>
      </c>
      <c r="B17" s="167" t="s">
        <v>97</v>
      </c>
      <c r="C17" s="166"/>
      <c r="D17" s="164"/>
      <c r="E17" s="164"/>
      <c r="F17" s="164"/>
      <c r="G17" s="138"/>
      <c r="H17" s="158"/>
      <c r="I17" s="159"/>
      <c r="J17" s="160"/>
      <c r="K17" s="158"/>
      <c r="L17" s="158"/>
      <c r="M17" s="158"/>
      <c r="N17" s="158"/>
    </row>
    <row r="18" spans="1:14" s="161" customFormat="1" ht="24" x14ac:dyDescent="0.2">
      <c r="A18" s="162" t="s">
        <v>79</v>
      </c>
      <c r="B18" s="167" t="s">
        <v>98</v>
      </c>
      <c r="C18" s="166"/>
      <c r="D18" s="164"/>
      <c r="E18" s="164"/>
      <c r="F18" s="164"/>
      <c r="G18" s="138"/>
      <c r="H18" s="158"/>
      <c r="I18" s="159"/>
      <c r="J18" s="160"/>
      <c r="K18" s="158"/>
      <c r="L18" s="158"/>
      <c r="M18" s="158"/>
      <c r="N18" s="158"/>
    </row>
    <row r="19" spans="1:14" ht="19.149999999999999" customHeight="1" x14ac:dyDescent="0.2">
      <c r="A19" s="46"/>
      <c r="B19" s="46"/>
      <c r="C19" s="25"/>
      <c r="D19" s="43"/>
      <c r="E19" s="5"/>
      <c r="F19" s="5"/>
    </row>
    <row r="20" spans="1:14" s="218" customFormat="1" ht="60" x14ac:dyDescent="0.2">
      <c r="A20" s="226" t="s">
        <v>22</v>
      </c>
      <c r="B20" s="216" t="s">
        <v>166</v>
      </c>
      <c r="C20" s="74" t="s">
        <v>7</v>
      </c>
      <c r="D20" s="134">
        <v>8</v>
      </c>
      <c r="E20" s="134"/>
      <c r="F20" s="168">
        <f>D20*E20</f>
        <v>0</v>
      </c>
      <c r="H20" s="38"/>
      <c r="M20" s="114"/>
    </row>
    <row r="21" spans="1:14" s="218" customFormat="1" ht="13.5" x14ac:dyDescent="0.2">
      <c r="A21" s="76"/>
      <c r="B21" s="224"/>
      <c r="C21" s="74"/>
      <c r="D21" s="134"/>
      <c r="E21" s="134"/>
      <c r="F21" s="168"/>
      <c r="H21" s="38"/>
      <c r="M21" s="114"/>
    </row>
    <row r="22" spans="1:14" ht="36" x14ac:dyDescent="0.2">
      <c r="A22" s="226" t="s">
        <v>23</v>
      </c>
      <c r="B22" s="140" t="s">
        <v>167</v>
      </c>
      <c r="C22" s="138" t="s">
        <v>7</v>
      </c>
      <c r="D22" s="134">
        <v>8</v>
      </c>
      <c r="E22" s="134"/>
      <c r="F22" s="168">
        <f>D22*E22</f>
        <v>0</v>
      </c>
      <c r="I22" s="50"/>
      <c r="J22" s="50"/>
      <c r="K22" s="50"/>
      <c r="M22" s="50"/>
    </row>
    <row r="23" spans="1:14" x14ac:dyDescent="0.2">
      <c r="A23" s="129"/>
      <c r="B23" s="215"/>
      <c r="C23" s="138"/>
      <c r="D23" s="134"/>
      <c r="E23" s="134"/>
      <c r="F23" s="168">
        <f>D23*E23</f>
        <v>0</v>
      </c>
      <c r="I23" s="50"/>
      <c r="J23" s="50"/>
      <c r="K23" s="50"/>
      <c r="M23" s="50"/>
    </row>
    <row r="24" spans="1:14" ht="36" x14ac:dyDescent="0.2">
      <c r="A24" s="226" t="s">
        <v>24</v>
      </c>
      <c r="B24" s="215" t="s">
        <v>171</v>
      </c>
      <c r="C24" s="138" t="s">
        <v>4</v>
      </c>
      <c r="D24" s="134">
        <v>4</v>
      </c>
      <c r="E24" s="134"/>
      <c r="F24" s="168">
        <f>D24*E24</f>
        <v>0</v>
      </c>
      <c r="I24" s="50"/>
      <c r="J24" s="50"/>
      <c r="K24" s="50"/>
      <c r="M24" s="50"/>
    </row>
    <row r="25" spans="1:14" x14ac:dyDescent="0.2">
      <c r="A25" s="129"/>
      <c r="B25" s="215"/>
      <c r="C25" s="138"/>
      <c r="D25" s="134"/>
      <c r="E25" s="134"/>
      <c r="F25" s="168"/>
      <c r="I25" s="50"/>
      <c r="J25" s="50"/>
      <c r="K25" s="50"/>
      <c r="M25" s="50"/>
    </row>
    <row r="26" spans="1:14" ht="36" x14ac:dyDescent="0.2">
      <c r="A26" s="130" t="s">
        <v>25</v>
      </c>
      <c r="B26" s="130" t="s">
        <v>168</v>
      </c>
      <c r="C26" s="138" t="s">
        <v>4</v>
      </c>
      <c r="D26" s="134">
        <v>9</v>
      </c>
      <c r="E26" s="134"/>
      <c r="F26" s="168">
        <f t="shared" ref="F26:F40" si="0">D26*E26</f>
        <v>0</v>
      </c>
      <c r="I26" s="50"/>
      <c r="J26" s="50"/>
      <c r="K26" s="50"/>
      <c r="M26" s="50"/>
    </row>
    <row r="27" spans="1:14" x14ac:dyDescent="0.2">
      <c r="A27" s="214"/>
      <c r="B27" s="214"/>
      <c r="C27" s="138"/>
      <c r="D27" s="134"/>
      <c r="E27" s="134"/>
      <c r="F27" s="168">
        <f t="shared" si="0"/>
        <v>0</v>
      </c>
      <c r="I27" s="50"/>
      <c r="J27" s="50"/>
      <c r="K27" s="50"/>
      <c r="M27" s="50"/>
    </row>
    <row r="28" spans="1:14" ht="36" x14ac:dyDescent="0.2">
      <c r="A28" s="214" t="s">
        <v>26</v>
      </c>
      <c r="B28" s="214" t="s">
        <v>170</v>
      </c>
      <c r="C28" s="138" t="s">
        <v>4</v>
      </c>
      <c r="D28" s="134">
        <v>8</v>
      </c>
      <c r="E28" s="134"/>
      <c r="F28" s="168">
        <f t="shared" si="0"/>
        <v>0</v>
      </c>
      <c r="I28" s="50"/>
      <c r="J28" s="50"/>
      <c r="K28" s="50"/>
      <c r="M28" s="50"/>
    </row>
    <row r="29" spans="1:14" x14ac:dyDescent="0.2">
      <c r="A29" s="214"/>
      <c r="B29" s="214"/>
      <c r="C29" s="138"/>
      <c r="D29" s="134"/>
      <c r="E29" s="134"/>
      <c r="F29" s="168">
        <f t="shared" si="0"/>
        <v>0</v>
      </c>
      <c r="I29" s="50"/>
      <c r="J29" s="50"/>
      <c r="K29" s="50"/>
      <c r="M29" s="50"/>
    </row>
    <row r="30" spans="1:14" ht="36" x14ac:dyDescent="0.2">
      <c r="A30" s="214" t="s">
        <v>27</v>
      </c>
      <c r="B30" s="214" t="s">
        <v>169</v>
      </c>
      <c r="C30" s="138" t="s">
        <v>4</v>
      </c>
      <c r="D30" s="134">
        <v>1</v>
      </c>
      <c r="E30" s="134"/>
      <c r="F30" s="168">
        <f t="shared" si="0"/>
        <v>0</v>
      </c>
      <c r="I30" s="50"/>
      <c r="J30" s="50"/>
      <c r="K30" s="50"/>
      <c r="M30" s="50"/>
    </row>
    <row r="31" spans="1:14" x14ac:dyDescent="0.2">
      <c r="A31" s="214"/>
      <c r="B31" s="214"/>
      <c r="C31" s="138"/>
      <c r="D31" s="134"/>
      <c r="E31" s="134"/>
      <c r="F31" s="168">
        <f t="shared" si="0"/>
        <v>0</v>
      </c>
      <c r="I31" s="50"/>
      <c r="J31" s="50"/>
      <c r="K31" s="50"/>
      <c r="M31" s="50"/>
    </row>
    <row r="32" spans="1:14" ht="36" x14ac:dyDescent="0.2">
      <c r="A32" s="214" t="s">
        <v>28</v>
      </c>
      <c r="B32" s="214" t="s">
        <v>172</v>
      </c>
      <c r="C32" s="138" t="s">
        <v>7</v>
      </c>
      <c r="D32" s="134">
        <v>8</v>
      </c>
      <c r="E32" s="134"/>
      <c r="F32" s="168">
        <f t="shared" si="0"/>
        <v>0</v>
      </c>
      <c r="I32" s="50"/>
      <c r="J32" s="50"/>
      <c r="K32" s="50"/>
      <c r="M32" s="50"/>
    </row>
    <row r="33" spans="1:13" x14ac:dyDescent="0.2">
      <c r="A33" s="214"/>
      <c r="B33" s="214"/>
      <c r="C33" s="138"/>
      <c r="D33" s="134"/>
      <c r="E33" s="134"/>
      <c r="F33" s="168">
        <f t="shared" si="0"/>
        <v>0</v>
      </c>
      <c r="I33" s="50"/>
      <c r="J33" s="50"/>
      <c r="K33" s="50"/>
      <c r="M33" s="50"/>
    </row>
    <row r="34" spans="1:13" ht="36" x14ac:dyDescent="0.2">
      <c r="A34" s="214" t="s">
        <v>31</v>
      </c>
      <c r="B34" s="214" t="s">
        <v>173</v>
      </c>
      <c r="C34" s="138" t="s">
        <v>7</v>
      </c>
      <c r="D34" s="134">
        <v>8</v>
      </c>
      <c r="E34" s="134"/>
      <c r="F34" s="168">
        <f t="shared" si="0"/>
        <v>0</v>
      </c>
      <c r="I34" s="50"/>
      <c r="J34" s="50"/>
      <c r="K34" s="50"/>
      <c r="M34" s="50"/>
    </row>
    <row r="35" spans="1:13" x14ac:dyDescent="0.2">
      <c r="A35" s="214"/>
      <c r="B35" s="214"/>
      <c r="C35" s="138"/>
      <c r="D35" s="134"/>
      <c r="E35" s="134"/>
      <c r="F35" s="168">
        <f t="shared" si="0"/>
        <v>0</v>
      </c>
      <c r="I35" s="50"/>
      <c r="J35" s="50"/>
      <c r="K35" s="50"/>
      <c r="M35" s="50"/>
    </row>
    <row r="36" spans="1:13" ht="36" x14ac:dyDescent="0.2">
      <c r="A36" s="214" t="s">
        <v>139</v>
      </c>
      <c r="B36" s="214" t="s">
        <v>174</v>
      </c>
      <c r="C36" s="138" t="s">
        <v>7</v>
      </c>
      <c r="D36" s="134">
        <v>8</v>
      </c>
      <c r="E36" s="134"/>
      <c r="F36" s="168">
        <f t="shared" si="0"/>
        <v>0</v>
      </c>
      <c r="I36" s="50"/>
      <c r="J36" s="50"/>
      <c r="K36" s="50"/>
      <c r="M36" s="50"/>
    </row>
    <row r="37" spans="1:13" x14ac:dyDescent="0.2">
      <c r="A37" s="214"/>
      <c r="B37" s="214"/>
      <c r="C37" s="138"/>
      <c r="D37" s="134"/>
      <c r="E37" s="134"/>
      <c r="F37" s="168">
        <f t="shared" si="0"/>
        <v>0</v>
      </c>
      <c r="I37" s="50"/>
      <c r="J37" s="50"/>
      <c r="K37" s="50"/>
      <c r="M37" s="50"/>
    </row>
    <row r="38" spans="1:13" ht="36" x14ac:dyDescent="0.2">
      <c r="A38" s="214" t="s">
        <v>33</v>
      </c>
      <c r="B38" s="214" t="s">
        <v>177</v>
      </c>
      <c r="C38" s="138" t="s">
        <v>7</v>
      </c>
      <c r="D38" s="134">
        <v>8</v>
      </c>
      <c r="E38" s="134"/>
      <c r="F38" s="168">
        <f t="shared" si="0"/>
        <v>0</v>
      </c>
      <c r="I38" s="50"/>
      <c r="J38" s="50"/>
      <c r="K38" s="50"/>
      <c r="M38" s="50"/>
    </row>
    <row r="39" spans="1:13" x14ac:dyDescent="0.2">
      <c r="A39" s="214"/>
      <c r="B39" s="214"/>
      <c r="C39" s="138"/>
      <c r="D39" s="134"/>
      <c r="E39" s="134"/>
      <c r="F39" s="168">
        <f t="shared" si="0"/>
        <v>0</v>
      </c>
      <c r="I39" s="50"/>
      <c r="J39" s="50"/>
      <c r="K39" s="50"/>
      <c r="M39" s="50"/>
    </row>
    <row r="40" spans="1:13" ht="36" x14ac:dyDescent="0.2">
      <c r="A40" s="214" t="s">
        <v>140</v>
      </c>
      <c r="B40" s="214" t="s">
        <v>190</v>
      </c>
      <c r="C40" s="138" t="s">
        <v>7</v>
      </c>
      <c r="D40" s="134">
        <v>9</v>
      </c>
      <c r="E40" s="134"/>
      <c r="F40" s="168">
        <f t="shared" si="0"/>
        <v>0</v>
      </c>
      <c r="I40" s="50"/>
      <c r="J40" s="50"/>
      <c r="K40" s="50"/>
      <c r="M40" s="50"/>
    </row>
    <row r="41" spans="1:13" x14ac:dyDescent="0.2">
      <c r="A41" s="214"/>
      <c r="B41" s="214"/>
      <c r="C41" s="138"/>
      <c r="D41" s="134"/>
      <c r="E41" s="134"/>
      <c r="F41" s="168"/>
      <c r="I41" s="50"/>
      <c r="J41" s="50"/>
      <c r="K41" s="50"/>
      <c r="M41" s="50"/>
    </row>
    <row r="42" spans="1:13" s="133" customFormat="1" ht="60" x14ac:dyDescent="0.2">
      <c r="A42" s="132" t="s">
        <v>34</v>
      </c>
      <c r="B42" s="133" t="s">
        <v>45</v>
      </c>
      <c r="C42" s="134"/>
      <c r="D42" s="134"/>
      <c r="E42" s="134"/>
      <c r="F42" s="143"/>
      <c r="I42" s="134"/>
      <c r="J42" s="134"/>
      <c r="K42" s="134"/>
      <c r="M42" s="134"/>
    </row>
    <row r="43" spans="1:13" s="133" customFormat="1" x14ac:dyDescent="0.2">
      <c r="A43" s="116" t="s">
        <v>191</v>
      </c>
      <c r="B43" s="133" t="s">
        <v>37</v>
      </c>
      <c r="C43" s="134" t="s">
        <v>0</v>
      </c>
      <c r="D43" s="134">
        <v>10</v>
      </c>
      <c r="E43" s="134"/>
      <c r="F43" s="168">
        <f>D43*E43</f>
        <v>0</v>
      </c>
      <c r="I43" s="134"/>
      <c r="J43" s="134"/>
      <c r="K43" s="134"/>
      <c r="M43" s="134"/>
    </row>
    <row r="44" spans="1:13" s="133" customFormat="1" x14ac:dyDescent="0.2">
      <c r="A44" s="116" t="s">
        <v>192</v>
      </c>
      <c r="B44" s="133" t="s">
        <v>13</v>
      </c>
      <c r="C44" s="134" t="s">
        <v>0</v>
      </c>
      <c r="D44" s="134">
        <v>10</v>
      </c>
      <c r="E44" s="134"/>
      <c r="F44" s="168">
        <f>D44*E44</f>
        <v>0</v>
      </c>
      <c r="I44" s="134"/>
      <c r="J44" s="134"/>
      <c r="K44" s="134"/>
      <c r="M44" s="134"/>
    </row>
    <row r="45" spans="1:13" s="133" customFormat="1" x14ac:dyDescent="0.2">
      <c r="A45" s="116" t="s">
        <v>193</v>
      </c>
      <c r="B45" s="133" t="s">
        <v>14</v>
      </c>
      <c r="C45" s="134" t="s">
        <v>0</v>
      </c>
      <c r="D45" s="134">
        <v>10</v>
      </c>
      <c r="E45" s="134"/>
      <c r="F45" s="168">
        <f>D45*E45</f>
        <v>0</v>
      </c>
      <c r="I45" s="134"/>
      <c r="J45" s="134"/>
      <c r="K45" s="134"/>
      <c r="M45" s="134"/>
    </row>
    <row r="46" spans="1:13" x14ac:dyDescent="0.2">
      <c r="C46" s="169"/>
      <c r="D46" s="170"/>
      <c r="E46" s="171"/>
      <c r="F46" s="172"/>
    </row>
    <row r="47" spans="1:13" s="121" customFormat="1" ht="30" customHeight="1" x14ac:dyDescent="0.2">
      <c r="A47" s="119" t="s">
        <v>103</v>
      </c>
      <c r="B47" s="262" t="s">
        <v>178</v>
      </c>
      <c r="C47" s="262"/>
      <c r="D47" s="225"/>
      <c r="E47" s="120"/>
      <c r="F47" s="126">
        <f>SUM(F20:F46)</f>
        <v>0</v>
      </c>
      <c r="I47" s="20"/>
      <c r="J47" s="20"/>
      <c r="K47" s="20"/>
    </row>
    <row r="50" spans="2:2" ht="12.75" x14ac:dyDescent="0.2">
      <c r="B50" s="56"/>
    </row>
  </sheetData>
  <mergeCells count="7">
    <mergeCell ref="A10:B10"/>
    <mergeCell ref="B47:C47"/>
    <mergeCell ref="A8:B8"/>
    <mergeCell ref="A1:B1"/>
    <mergeCell ref="A2:B2"/>
    <mergeCell ref="A3:B3"/>
    <mergeCell ref="C1:F3"/>
  </mergeCells>
  <phoneticPr fontId="2" type="noConversion"/>
  <pageMargins left="0.98425196850393704" right="0.78740157480314965" top="0.78740157480314965" bottom="0.78740157480314965"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5"/>
  <sheetViews>
    <sheetView view="pageBreakPreview" zoomScale="60" zoomScaleNormal="100" workbookViewId="0">
      <selection activeCell="M26" sqref="M26"/>
    </sheetView>
  </sheetViews>
  <sheetFormatPr defaultColWidth="9.140625" defaultRowHeight="12" x14ac:dyDescent="0.2"/>
  <cols>
    <col min="1" max="1" width="7.28515625" style="31" customWidth="1"/>
    <col min="2" max="2" width="42.5703125" style="6" customWidth="1"/>
    <col min="3" max="3" width="9.5703125" style="17" customWidth="1"/>
    <col min="4" max="4" width="9.5703125" style="3" customWidth="1"/>
    <col min="5" max="5" width="9.5703125" style="9" customWidth="1"/>
    <col min="6" max="6" width="13.140625" style="9" customWidth="1"/>
    <col min="7" max="7" width="3.7109375" style="7" customWidth="1"/>
    <col min="8" max="16384" width="9.140625" style="7"/>
  </cols>
  <sheetData>
    <row r="1" spans="1:14" s="64" customFormat="1" ht="11.1" customHeight="1" x14ac:dyDescent="0.2">
      <c r="A1" s="242" t="s">
        <v>53</v>
      </c>
      <c r="B1" s="243"/>
      <c r="C1" s="244"/>
      <c r="D1" s="245"/>
      <c r="E1" s="245"/>
      <c r="F1" s="246"/>
      <c r="H1" s="108"/>
    </row>
    <row r="2" spans="1:14" s="64" customFormat="1" ht="11.1" customHeight="1" x14ac:dyDescent="0.2">
      <c r="A2" s="242" t="s">
        <v>212</v>
      </c>
      <c r="B2" s="243"/>
      <c r="C2" s="247"/>
      <c r="D2" s="248"/>
      <c r="E2" s="248"/>
      <c r="F2" s="249"/>
      <c r="H2" s="108"/>
    </row>
    <row r="3" spans="1:14" s="64" customFormat="1" ht="11.1" customHeight="1" x14ac:dyDescent="0.2">
      <c r="A3" s="242"/>
      <c r="B3" s="243"/>
      <c r="C3" s="250"/>
      <c r="D3" s="251"/>
      <c r="E3" s="251"/>
      <c r="F3" s="252"/>
      <c r="H3" s="108"/>
    </row>
    <row r="4" spans="1:14" s="68" customFormat="1" ht="30.75" customHeight="1" x14ac:dyDescent="0.2">
      <c r="A4" s="65" t="s">
        <v>16</v>
      </c>
      <c r="B4" s="65" t="s">
        <v>17</v>
      </c>
      <c r="C4" s="66" t="s">
        <v>18</v>
      </c>
      <c r="D4" s="67" t="s">
        <v>19</v>
      </c>
      <c r="E4" s="67" t="s">
        <v>20</v>
      </c>
      <c r="F4" s="100" t="s">
        <v>21</v>
      </c>
      <c r="H4" s="109"/>
    </row>
    <row r="5" spans="1:14" customFormat="1" ht="16.149999999999999" customHeight="1" x14ac:dyDescent="0.2">
      <c r="A5" s="44"/>
      <c r="C5" s="44"/>
      <c r="D5" s="106"/>
      <c r="E5" s="106"/>
      <c r="F5" s="106"/>
    </row>
    <row r="6" spans="1:14" s="30" customFormat="1" ht="12.75" x14ac:dyDescent="0.2">
      <c r="A6" s="32" t="s">
        <v>106</v>
      </c>
      <c r="B6" s="28" t="s">
        <v>107</v>
      </c>
      <c r="C6" s="33"/>
      <c r="D6" s="34"/>
      <c r="E6" s="10"/>
      <c r="F6" s="10"/>
    </row>
    <row r="8" spans="1:14" x14ac:dyDescent="0.2">
      <c r="A8" s="267" t="s">
        <v>8</v>
      </c>
      <c r="B8" s="267"/>
      <c r="C8" s="35"/>
      <c r="D8" s="35"/>
      <c r="E8" s="35"/>
      <c r="F8" s="35"/>
    </row>
    <row r="9" spans="1:14" x14ac:dyDescent="0.2">
      <c r="A9" s="36"/>
      <c r="B9" s="35"/>
      <c r="C9" s="35"/>
      <c r="D9" s="35"/>
      <c r="E9" s="35"/>
      <c r="F9" s="35"/>
    </row>
    <row r="10" spans="1:14" ht="11.45" customHeight="1" x14ac:dyDescent="0.2">
      <c r="A10" s="264" t="s">
        <v>105</v>
      </c>
      <c r="B10" s="264"/>
      <c r="C10" s="264"/>
      <c r="D10" s="264"/>
      <c r="E10" s="264"/>
      <c r="F10" s="264"/>
      <c r="I10" s="209"/>
      <c r="J10" s="209"/>
      <c r="K10" s="209"/>
      <c r="L10" s="209"/>
    </row>
    <row r="11" spans="1:14" ht="14.45" customHeight="1" x14ac:dyDescent="0.2">
      <c r="A11" s="264"/>
      <c r="B11" s="264"/>
      <c r="C11" s="264"/>
      <c r="D11" s="264"/>
      <c r="E11" s="264"/>
      <c r="F11" s="264"/>
      <c r="I11" s="209"/>
      <c r="J11" s="209"/>
      <c r="K11" s="209"/>
      <c r="L11" s="209"/>
    </row>
    <row r="12" spans="1:14" s="161" customFormat="1" ht="15" customHeight="1" x14ac:dyDescent="0.2">
      <c r="A12" s="257" t="s">
        <v>80</v>
      </c>
      <c r="B12" s="257"/>
      <c r="C12" s="157"/>
      <c r="D12" s="134"/>
      <c r="E12" s="134"/>
      <c r="F12" s="134"/>
      <c r="G12" s="137"/>
      <c r="H12" s="158"/>
      <c r="I12" s="210"/>
      <c r="J12" s="210"/>
      <c r="K12" s="211"/>
      <c r="L12" s="211"/>
      <c r="M12" s="158"/>
      <c r="N12" s="158"/>
    </row>
    <row r="13" spans="1:14" s="161" customFormat="1" ht="24" x14ac:dyDescent="0.2">
      <c r="A13" s="162" t="s">
        <v>79</v>
      </c>
      <c r="B13" s="177" t="s">
        <v>81</v>
      </c>
      <c r="C13" s="163"/>
      <c r="D13" s="164"/>
      <c r="E13" s="164"/>
      <c r="F13" s="164"/>
      <c r="G13" s="138"/>
      <c r="H13" s="158"/>
      <c r="I13" s="210"/>
      <c r="J13" s="210"/>
      <c r="K13" s="211"/>
      <c r="L13" s="211"/>
      <c r="M13" s="158"/>
      <c r="N13" s="158"/>
    </row>
    <row r="14" spans="1:14" s="161" customFormat="1" ht="24" x14ac:dyDescent="0.2">
      <c r="A14" s="162" t="s">
        <v>79</v>
      </c>
      <c r="B14" s="173" t="s">
        <v>93</v>
      </c>
      <c r="C14" s="163"/>
      <c r="D14" s="164"/>
      <c r="E14" s="164"/>
      <c r="F14" s="164"/>
      <c r="G14" s="138"/>
      <c r="H14" s="158"/>
      <c r="I14" s="210"/>
      <c r="J14" s="210"/>
      <c r="K14" s="211"/>
      <c r="L14" s="211"/>
      <c r="M14" s="158"/>
      <c r="N14" s="158"/>
    </row>
    <row r="15" spans="1:14" s="161" customFormat="1" x14ac:dyDescent="0.2">
      <c r="A15" s="162" t="s">
        <v>79</v>
      </c>
      <c r="B15" s="173" t="s">
        <v>94</v>
      </c>
      <c r="C15" s="163"/>
      <c r="D15" s="164"/>
      <c r="E15" s="164"/>
      <c r="F15" s="164"/>
      <c r="G15" s="138"/>
      <c r="H15" s="158"/>
      <c r="I15" s="210"/>
      <c r="J15" s="210"/>
      <c r="K15" s="211"/>
      <c r="L15" s="211"/>
      <c r="M15" s="158"/>
      <c r="N15" s="158"/>
    </row>
    <row r="16" spans="1:14" s="161" customFormat="1" ht="48" x14ac:dyDescent="0.2">
      <c r="A16" s="162" t="s">
        <v>79</v>
      </c>
      <c r="B16" s="173" t="s">
        <v>108</v>
      </c>
      <c r="C16" s="163"/>
      <c r="D16" s="164"/>
      <c r="E16" s="164"/>
      <c r="F16" s="164"/>
      <c r="G16" s="138"/>
      <c r="H16" s="158"/>
      <c r="I16" s="210"/>
      <c r="J16" s="210"/>
      <c r="K16" s="211"/>
      <c r="L16" s="211"/>
      <c r="M16" s="158"/>
      <c r="N16" s="158"/>
    </row>
    <row r="17" spans="1:14" s="161" customFormat="1" ht="24" x14ac:dyDescent="0.2">
      <c r="A17" s="162" t="s">
        <v>79</v>
      </c>
      <c r="B17" s="177" t="s">
        <v>84</v>
      </c>
      <c r="C17" s="163"/>
      <c r="D17" s="164"/>
      <c r="E17" s="164"/>
      <c r="F17" s="164"/>
      <c r="G17" s="138"/>
      <c r="H17" s="158"/>
      <c r="I17" s="210"/>
      <c r="J17" s="210"/>
      <c r="K17" s="211"/>
      <c r="L17" s="211"/>
      <c r="M17" s="158"/>
      <c r="N17" s="158"/>
    </row>
    <row r="18" spans="1:14" s="161" customFormat="1" x14ac:dyDescent="0.2">
      <c r="A18" s="162" t="s">
        <v>79</v>
      </c>
      <c r="B18" s="177" t="s">
        <v>96</v>
      </c>
      <c r="C18" s="163"/>
      <c r="D18" s="164"/>
      <c r="E18" s="164"/>
      <c r="F18" s="164"/>
      <c r="G18" s="138"/>
      <c r="H18" s="158"/>
      <c r="I18" s="210"/>
      <c r="J18" s="210"/>
      <c r="K18" s="211"/>
      <c r="L18" s="211"/>
      <c r="M18" s="158"/>
      <c r="N18" s="158"/>
    </row>
    <row r="19" spans="1:14" s="161" customFormat="1" x14ac:dyDescent="0.2">
      <c r="A19" s="162" t="s">
        <v>79</v>
      </c>
      <c r="B19" s="167" t="s">
        <v>102</v>
      </c>
      <c r="C19" s="166"/>
      <c r="D19" s="164"/>
      <c r="E19" s="164"/>
      <c r="F19" s="164"/>
      <c r="G19" s="138"/>
      <c r="H19" s="158"/>
      <c r="I19" s="210"/>
      <c r="J19" s="210"/>
      <c r="K19" s="211"/>
      <c r="L19" s="211"/>
      <c r="M19" s="158"/>
      <c r="N19" s="158"/>
    </row>
    <row r="20" spans="1:14" x14ac:dyDescent="0.2">
      <c r="I20" s="209"/>
      <c r="J20" s="209"/>
      <c r="K20" s="209"/>
      <c r="L20" s="209"/>
    </row>
    <row r="21" spans="1:14" x14ac:dyDescent="0.2">
      <c r="I21" s="209"/>
      <c r="J21" s="209"/>
      <c r="K21" s="209"/>
      <c r="L21" s="209"/>
    </row>
    <row r="22" spans="1:14" s="42" customFormat="1" ht="108" x14ac:dyDescent="0.2">
      <c r="A22" s="110" t="s">
        <v>22</v>
      </c>
      <c r="B22" s="214" t="s">
        <v>194</v>
      </c>
      <c r="C22" s="137"/>
      <c r="D22" s="123"/>
      <c r="E22" s="123"/>
      <c r="F22" s="122"/>
      <c r="I22" s="212"/>
      <c r="J22" s="208"/>
      <c r="K22" s="212"/>
      <c r="L22" s="213"/>
      <c r="M22" s="123"/>
    </row>
    <row r="23" spans="1:14" s="42" customFormat="1" ht="12.75" x14ac:dyDescent="0.2">
      <c r="A23" s="110"/>
      <c r="B23" s="227" t="s">
        <v>195</v>
      </c>
      <c r="C23" s="137" t="s">
        <v>92</v>
      </c>
      <c r="D23" s="123">
        <v>19.5</v>
      </c>
      <c r="E23" s="123"/>
      <c r="F23" s="122"/>
      <c r="I23" s="212"/>
      <c r="J23" s="208"/>
      <c r="K23" s="212"/>
      <c r="L23" s="213"/>
      <c r="M23" s="123"/>
    </row>
    <row r="24" spans="1:14" s="42" customFormat="1" ht="12.75" x14ac:dyDescent="0.2">
      <c r="A24" s="110"/>
      <c r="B24" s="227" t="s">
        <v>196</v>
      </c>
      <c r="C24" s="137" t="s">
        <v>92</v>
      </c>
      <c r="D24" s="123">
        <v>25</v>
      </c>
      <c r="E24" s="123"/>
      <c r="F24" s="122"/>
      <c r="I24" s="212"/>
      <c r="J24" s="208"/>
      <c r="K24" s="212"/>
      <c r="L24" s="213"/>
      <c r="M24" s="123"/>
    </row>
    <row r="25" spans="1:14" s="42" customFormat="1" ht="12.75" x14ac:dyDescent="0.2">
      <c r="A25" s="110"/>
      <c r="B25" s="214"/>
      <c r="C25" s="137"/>
      <c r="D25" s="123"/>
      <c r="E25" s="123"/>
      <c r="F25" s="122"/>
      <c r="I25" s="212"/>
      <c r="J25" s="208"/>
      <c r="K25" s="212"/>
      <c r="L25" s="213"/>
      <c r="M25" s="123"/>
    </row>
    <row r="26" spans="1:14" s="42" customFormat="1" ht="48" x14ac:dyDescent="0.2">
      <c r="A26" s="110" t="s">
        <v>23</v>
      </c>
      <c r="B26" s="221" t="s">
        <v>198</v>
      </c>
      <c r="C26" s="137" t="s">
        <v>92</v>
      </c>
      <c r="D26" s="123">
        <v>55</v>
      </c>
      <c r="E26" s="123"/>
      <c r="F26" s="122"/>
      <c r="I26" s="212"/>
      <c r="J26" s="208"/>
      <c r="K26" s="212"/>
      <c r="L26" s="213"/>
      <c r="M26" s="123"/>
    </row>
    <row r="27" spans="1:14" s="42" customFormat="1" ht="12.75" x14ac:dyDescent="0.2">
      <c r="A27" s="110"/>
      <c r="B27" s="221"/>
      <c r="C27" s="137"/>
      <c r="D27" s="123"/>
      <c r="E27" s="123"/>
      <c r="F27" s="122"/>
      <c r="I27" s="212"/>
      <c r="J27" s="208"/>
      <c r="K27" s="212"/>
      <c r="L27" s="213"/>
      <c r="M27" s="123"/>
    </row>
    <row r="28" spans="1:14" s="42" customFormat="1" ht="12.75" x14ac:dyDescent="0.2">
      <c r="A28" s="110" t="s">
        <v>24</v>
      </c>
      <c r="B28" s="221" t="s">
        <v>197</v>
      </c>
      <c r="C28" s="137"/>
      <c r="D28" s="123"/>
      <c r="E28" s="123"/>
      <c r="F28" s="122"/>
      <c r="I28" s="212"/>
      <c r="J28" s="208"/>
      <c r="K28" s="212"/>
      <c r="L28" s="213"/>
      <c r="M28" s="123"/>
    </row>
    <row r="29" spans="1:14" s="42" customFormat="1" ht="48" x14ac:dyDescent="0.2">
      <c r="A29" s="110"/>
      <c r="B29" s="221" t="s">
        <v>199</v>
      </c>
      <c r="C29" s="137" t="s">
        <v>7</v>
      </c>
      <c r="D29" s="123">
        <v>8</v>
      </c>
      <c r="E29" s="123"/>
      <c r="F29" s="122"/>
      <c r="I29" s="212"/>
      <c r="J29" s="208"/>
      <c r="K29" s="212"/>
      <c r="L29" s="213"/>
      <c r="M29" s="123"/>
    </row>
    <row r="30" spans="1:14" s="42" customFormat="1" ht="12.75" x14ac:dyDescent="0.2">
      <c r="A30" s="110"/>
      <c r="B30" s="221"/>
      <c r="C30" s="137"/>
      <c r="D30" s="123"/>
      <c r="E30" s="123"/>
      <c r="F30" s="122"/>
      <c r="I30" s="212"/>
      <c r="J30" s="208"/>
      <c r="K30" s="212"/>
      <c r="L30" s="213"/>
      <c r="M30" s="123"/>
    </row>
    <row r="31" spans="1:14" s="42" customFormat="1" ht="12.75" x14ac:dyDescent="0.2">
      <c r="A31" s="110" t="s">
        <v>25</v>
      </c>
      <c r="B31" s="221" t="s">
        <v>200</v>
      </c>
      <c r="C31" s="137"/>
      <c r="D31" s="123"/>
      <c r="E31" s="123"/>
      <c r="F31" s="122"/>
      <c r="I31" s="212"/>
      <c r="J31" s="208"/>
      <c r="K31" s="212"/>
      <c r="L31" s="213"/>
      <c r="M31" s="123"/>
    </row>
    <row r="32" spans="1:14" s="42" customFormat="1" ht="60" x14ac:dyDescent="0.2">
      <c r="A32" s="110"/>
      <c r="B32" s="221" t="s">
        <v>201</v>
      </c>
      <c r="C32" s="137" t="s">
        <v>7</v>
      </c>
      <c r="D32" s="123">
        <v>31</v>
      </c>
      <c r="E32" s="123"/>
      <c r="F32" s="122"/>
      <c r="I32" s="212"/>
      <c r="J32" s="208"/>
      <c r="K32" s="212"/>
      <c r="L32" s="213"/>
      <c r="M32" s="123"/>
    </row>
    <row r="33" spans="1:11" ht="12" customHeight="1" x14ac:dyDescent="0.2">
      <c r="A33" s="37"/>
      <c r="B33" s="27"/>
      <c r="C33" s="124"/>
      <c r="D33" s="125"/>
      <c r="E33" s="125"/>
      <c r="I33" s="121"/>
      <c r="K33" s="121"/>
    </row>
    <row r="34" spans="1:11" s="121" customFormat="1" ht="18" customHeight="1" x14ac:dyDescent="0.2">
      <c r="A34" s="119" t="s">
        <v>106</v>
      </c>
      <c r="B34" s="262" t="s">
        <v>109</v>
      </c>
      <c r="C34" s="262"/>
      <c r="D34" s="120"/>
      <c r="E34" s="126"/>
      <c r="F34" s="120"/>
      <c r="I34" s="7"/>
      <c r="K34" s="7"/>
    </row>
    <row r="35" spans="1:11" x14ac:dyDescent="0.2">
      <c r="B35" s="178"/>
    </row>
  </sheetData>
  <mergeCells count="8">
    <mergeCell ref="B34:C34"/>
    <mergeCell ref="A8:B8"/>
    <mergeCell ref="A10:F11"/>
    <mergeCell ref="A12:B12"/>
    <mergeCell ref="A1:B1"/>
    <mergeCell ref="A2:B2"/>
    <mergeCell ref="A3:B3"/>
    <mergeCell ref="C1:F3"/>
  </mergeCells>
  <pageMargins left="0.98425196850393704"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2"/>
  <sheetViews>
    <sheetView view="pageBreakPreview" zoomScale="60" zoomScaleNormal="100" workbookViewId="0">
      <selection activeCell="K24" sqref="K24"/>
    </sheetView>
  </sheetViews>
  <sheetFormatPr defaultColWidth="9.140625" defaultRowHeight="12" x14ac:dyDescent="0.2"/>
  <cols>
    <col min="1" max="1" width="7.28515625" style="31" customWidth="1"/>
    <col min="2" max="2" width="42.5703125" style="6" customWidth="1"/>
    <col min="3" max="3" width="9.5703125" style="17" customWidth="1"/>
    <col min="4" max="4" width="9.5703125" style="3" customWidth="1"/>
    <col min="5" max="5" width="9.5703125" style="9" customWidth="1"/>
    <col min="6" max="6" width="13.140625" style="9" customWidth="1"/>
    <col min="7" max="7" width="3.7109375" style="7" customWidth="1"/>
    <col min="8" max="16384" width="9.140625" style="7"/>
  </cols>
  <sheetData>
    <row r="1" spans="1:10" s="64" customFormat="1" ht="11.1" customHeight="1" x14ac:dyDescent="0.2">
      <c r="A1" s="242" t="s">
        <v>53</v>
      </c>
      <c r="B1" s="243"/>
      <c r="C1" s="244"/>
      <c r="D1" s="245"/>
      <c r="E1" s="245"/>
      <c r="F1" s="246"/>
      <c r="H1" s="108"/>
    </row>
    <row r="2" spans="1:10" s="64" customFormat="1" ht="11.1" customHeight="1" x14ac:dyDescent="0.2">
      <c r="A2" s="242" t="s">
        <v>212</v>
      </c>
      <c r="B2" s="243"/>
      <c r="C2" s="247"/>
      <c r="D2" s="248"/>
      <c r="E2" s="248"/>
      <c r="F2" s="249"/>
      <c r="H2" s="108"/>
    </row>
    <row r="3" spans="1:10" s="64" customFormat="1" ht="11.1" customHeight="1" x14ac:dyDescent="0.2">
      <c r="A3" s="242"/>
      <c r="B3" s="243"/>
      <c r="C3" s="250"/>
      <c r="D3" s="251"/>
      <c r="E3" s="251"/>
      <c r="F3" s="252"/>
      <c r="H3" s="108"/>
    </row>
    <row r="4" spans="1:10" s="68" customFormat="1" ht="11.1" customHeight="1" x14ac:dyDescent="0.2">
      <c r="A4" s="65" t="s">
        <v>16</v>
      </c>
      <c r="B4" s="65" t="s">
        <v>17</v>
      </c>
      <c r="C4" s="66" t="s">
        <v>18</v>
      </c>
      <c r="D4" s="67" t="s">
        <v>19</v>
      </c>
      <c r="E4" s="67" t="s">
        <v>20</v>
      </c>
      <c r="F4" s="100" t="s">
        <v>21</v>
      </c>
      <c r="H4" s="109"/>
    </row>
    <row r="5" spans="1:10" customFormat="1" ht="16.149999999999999" customHeight="1" x14ac:dyDescent="0.2">
      <c r="A5" s="44"/>
      <c r="C5" s="44"/>
      <c r="D5" s="106"/>
      <c r="E5" s="106"/>
      <c r="F5" s="106"/>
    </row>
    <row r="6" spans="1:10" s="30" customFormat="1" ht="12.75" x14ac:dyDescent="0.2">
      <c r="A6" s="32" t="s">
        <v>112</v>
      </c>
      <c r="B6" s="28" t="s">
        <v>113</v>
      </c>
      <c r="C6" s="33"/>
      <c r="D6" s="34"/>
      <c r="E6" s="10"/>
      <c r="F6" s="10"/>
    </row>
    <row r="8" spans="1:10" x14ac:dyDescent="0.2">
      <c r="A8" s="267" t="s">
        <v>8</v>
      </c>
      <c r="B8" s="267"/>
      <c r="C8" s="35"/>
      <c r="D8" s="35"/>
      <c r="E8" s="35"/>
      <c r="F8" s="35"/>
    </row>
    <row r="9" spans="1:10" x14ac:dyDescent="0.2">
      <c r="A9" s="36"/>
      <c r="B9" s="35"/>
      <c r="C9" s="35"/>
      <c r="D9" s="35"/>
      <c r="E9" s="35"/>
      <c r="F9" s="35"/>
    </row>
    <row r="10" spans="1:10" ht="11.45" customHeight="1" x14ac:dyDescent="0.2">
      <c r="A10" s="264" t="s">
        <v>105</v>
      </c>
      <c r="B10" s="264"/>
      <c r="C10" s="264"/>
      <c r="D10" s="264"/>
      <c r="E10" s="264"/>
      <c r="F10" s="264"/>
    </row>
    <row r="11" spans="1:10" ht="14.45" customHeight="1" x14ac:dyDescent="0.2">
      <c r="A11" s="264"/>
      <c r="B11" s="264"/>
      <c r="C11" s="264"/>
      <c r="D11" s="264"/>
      <c r="E11" s="264"/>
      <c r="F11" s="264"/>
    </row>
    <row r="12" spans="1:10" s="161" customFormat="1" ht="15" customHeight="1" x14ac:dyDescent="0.2">
      <c r="A12" s="257" t="s">
        <v>80</v>
      </c>
      <c r="B12" s="257"/>
      <c r="C12" s="157"/>
      <c r="D12" s="134"/>
      <c r="E12" s="134"/>
      <c r="F12" s="134"/>
      <c r="G12" s="137"/>
      <c r="H12" s="158"/>
      <c r="I12" s="158"/>
      <c r="J12" s="158"/>
    </row>
    <row r="13" spans="1:10" s="161" customFormat="1" ht="24" x14ac:dyDescent="0.2">
      <c r="A13" s="162" t="s">
        <v>79</v>
      </c>
      <c r="B13" s="177" t="s">
        <v>81</v>
      </c>
      <c r="C13" s="163"/>
      <c r="D13" s="164"/>
      <c r="E13" s="164"/>
      <c r="F13" s="164"/>
      <c r="G13" s="138"/>
      <c r="H13" s="158"/>
      <c r="I13" s="158"/>
      <c r="J13" s="158"/>
    </row>
    <row r="14" spans="1:10" s="161" customFormat="1" ht="24" x14ac:dyDescent="0.2">
      <c r="A14" s="162" t="s">
        <v>79</v>
      </c>
      <c r="B14" s="173" t="s">
        <v>93</v>
      </c>
      <c r="C14" s="163"/>
      <c r="D14" s="164"/>
      <c r="E14" s="164"/>
      <c r="F14" s="164"/>
      <c r="G14" s="138"/>
      <c r="H14" s="158"/>
      <c r="I14" s="158"/>
      <c r="J14" s="158"/>
    </row>
    <row r="15" spans="1:10" s="161" customFormat="1" x14ac:dyDescent="0.2">
      <c r="A15" s="162" t="s">
        <v>79</v>
      </c>
      <c r="B15" s="173" t="s">
        <v>94</v>
      </c>
      <c r="C15" s="163"/>
      <c r="D15" s="164"/>
      <c r="E15" s="164"/>
      <c r="F15" s="164"/>
      <c r="G15" s="138"/>
      <c r="H15" s="158"/>
      <c r="I15" s="158"/>
      <c r="J15" s="158"/>
    </row>
    <row r="16" spans="1:10" s="161" customFormat="1" ht="24" x14ac:dyDescent="0.2">
      <c r="A16" s="162" t="s">
        <v>79</v>
      </c>
      <c r="B16" s="173" t="s">
        <v>114</v>
      </c>
      <c r="C16" s="163"/>
      <c r="D16" s="164"/>
      <c r="E16" s="164"/>
      <c r="F16" s="164"/>
      <c r="G16" s="138"/>
      <c r="H16" s="158"/>
      <c r="I16" s="158"/>
      <c r="J16" s="158"/>
    </row>
    <row r="17" spans="1:10" s="161" customFormat="1" ht="24" x14ac:dyDescent="0.2">
      <c r="A17" s="162" t="s">
        <v>79</v>
      </c>
      <c r="B17" s="177" t="s">
        <v>84</v>
      </c>
      <c r="C17" s="163"/>
      <c r="D17" s="164"/>
      <c r="E17" s="164"/>
      <c r="F17" s="164"/>
      <c r="G17" s="138"/>
      <c r="H17" s="158"/>
      <c r="I17" s="158"/>
      <c r="J17" s="158"/>
    </row>
    <row r="18" spans="1:10" s="161" customFormat="1" x14ac:dyDescent="0.2">
      <c r="A18" s="162" t="s">
        <v>79</v>
      </c>
      <c r="B18" s="167" t="s">
        <v>102</v>
      </c>
      <c r="C18" s="166"/>
      <c r="D18" s="164"/>
      <c r="E18" s="164"/>
      <c r="F18" s="164"/>
      <c r="G18" s="138"/>
      <c r="H18" s="158"/>
      <c r="I18" s="158"/>
      <c r="J18" s="158"/>
    </row>
    <row r="19" spans="1:10" ht="5.45" customHeight="1" x14ac:dyDescent="0.2"/>
    <row r="21" spans="1:10" s="42" customFormat="1" ht="84" x14ac:dyDescent="0.2">
      <c r="A21" s="110" t="s">
        <v>22</v>
      </c>
      <c r="B21" s="174" t="s">
        <v>185</v>
      </c>
      <c r="C21" s="137" t="s">
        <v>184</v>
      </c>
      <c r="D21" s="123">
        <v>4</v>
      </c>
      <c r="E21" s="123"/>
      <c r="F21" s="122"/>
      <c r="I21" s="123"/>
    </row>
    <row r="22" spans="1:10" s="42" customFormat="1" ht="12.75" x14ac:dyDescent="0.2">
      <c r="A22" s="110"/>
      <c r="B22" s="174"/>
      <c r="C22" s="137"/>
      <c r="D22" s="123"/>
      <c r="E22" s="123"/>
      <c r="F22" s="122"/>
      <c r="I22" s="123"/>
    </row>
    <row r="23" spans="1:10" s="42" customFormat="1" ht="84" x14ac:dyDescent="0.2">
      <c r="A23" s="110" t="s">
        <v>23</v>
      </c>
      <c r="B23" s="174" t="s">
        <v>186</v>
      </c>
      <c r="C23" s="137" t="s">
        <v>184</v>
      </c>
      <c r="D23" s="123">
        <v>4</v>
      </c>
      <c r="E23" s="123"/>
      <c r="F23" s="122"/>
      <c r="I23" s="123"/>
    </row>
    <row r="24" spans="1:10" s="42" customFormat="1" ht="12.75" x14ac:dyDescent="0.2">
      <c r="A24" s="110"/>
      <c r="B24" s="174"/>
      <c r="C24" s="137"/>
      <c r="D24" s="123"/>
      <c r="E24" s="123"/>
      <c r="F24" s="122"/>
      <c r="I24" s="123"/>
    </row>
    <row r="25" spans="1:10" s="42" customFormat="1" ht="72" x14ac:dyDescent="0.2">
      <c r="A25" s="110" t="s">
        <v>24</v>
      </c>
      <c r="B25" s="174" t="s">
        <v>187</v>
      </c>
      <c r="C25" s="137" t="s">
        <v>184</v>
      </c>
      <c r="D25" s="123">
        <v>1</v>
      </c>
      <c r="E25" s="123"/>
      <c r="F25" s="122"/>
      <c r="I25" s="123"/>
    </row>
    <row r="26" spans="1:10" s="42" customFormat="1" ht="12.75" x14ac:dyDescent="0.2">
      <c r="A26" s="110"/>
      <c r="B26" s="174"/>
      <c r="C26" s="137"/>
      <c r="D26" s="123"/>
      <c r="E26" s="123"/>
      <c r="F26" s="122"/>
      <c r="I26" s="123"/>
    </row>
    <row r="27" spans="1:10" s="42" customFormat="1" ht="48" x14ac:dyDescent="0.2">
      <c r="A27" s="110" t="s">
        <v>25</v>
      </c>
      <c r="B27" s="174" t="s">
        <v>188</v>
      </c>
      <c r="C27" s="137" t="s">
        <v>7</v>
      </c>
      <c r="D27" s="123">
        <v>21</v>
      </c>
      <c r="E27" s="123"/>
      <c r="F27" s="122"/>
      <c r="I27" s="123"/>
    </row>
    <row r="28" spans="1:10" s="42" customFormat="1" ht="12.75" x14ac:dyDescent="0.2">
      <c r="A28" s="110"/>
      <c r="B28" s="174"/>
      <c r="C28" s="137"/>
      <c r="D28" s="123"/>
      <c r="E28" s="123"/>
      <c r="F28" s="122"/>
      <c r="I28" s="123"/>
    </row>
    <row r="29" spans="1:10" s="42" customFormat="1" ht="24" x14ac:dyDescent="0.2">
      <c r="A29" s="110" t="s">
        <v>26</v>
      </c>
      <c r="B29" s="174" t="s">
        <v>189</v>
      </c>
      <c r="C29" s="137" t="s">
        <v>184</v>
      </c>
      <c r="D29" s="123">
        <v>1</v>
      </c>
      <c r="E29" s="123"/>
      <c r="F29" s="122"/>
      <c r="I29" s="123"/>
    </row>
    <row r="30" spans="1:10" ht="12" customHeight="1" x14ac:dyDescent="0.2">
      <c r="A30" s="37"/>
      <c r="B30" s="27"/>
      <c r="C30" s="124"/>
      <c r="D30" s="125"/>
      <c r="E30" s="125"/>
    </row>
    <row r="31" spans="1:10" s="121" customFormat="1" ht="18" customHeight="1" x14ac:dyDescent="0.2">
      <c r="A31" s="119" t="s">
        <v>112</v>
      </c>
      <c r="B31" s="262" t="s">
        <v>122</v>
      </c>
      <c r="C31" s="262"/>
      <c r="D31" s="120"/>
      <c r="E31" s="126"/>
      <c r="F31" s="120"/>
    </row>
    <row r="32" spans="1:10" x14ac:dyDescent="0.2">
      <c r="B32" s="178"/>
    </row>
  </sheetData>
  <mergeCells count="8">
    <mergeCell ref="A8:B8"/>
    <mergeCell ref="A10:F11"/>
    <mergeCell ref="A12:B12"/>
    <mergeCell ref="B31:C31"/>
    <mergeCell ref="A1:B1"/>
    <mergeCell ref="A2:B2"/>
    <mergeCell ref="A3:B3"/>
    <mergeCell ref="C1:F3"/>
  </mergeCells>
  <pageMargins left="0.98425196850393704"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8"/>
  <sheetViews>
    <sheetView view="pageBreakPreview" zoomScale="60" zoomScaleNormal="100" workbookViewId="0">
      <selection activeCell="P33" sqref="P33"/>
    </sheetView>
  </sheetViews>
  <sheetFormatPr defaultColWidth="9.140625" defaultRowHeight="12" x14ac:dyDescent="0.2"/>
  <cols>
    <col min="1" max="1" width="7.28515625" style="31" customWidth="1"/>
    <col min="2" max="2" width="42.5703125" style="6" customWidth="1"/>
    <col min="3" max="3" width="9.5703125" style="17" customWidth="1"/>
    <col min="4" max="4" width="9.5703125" style="3" customWidth="1"/>
    <col min="5" max="5" width="9.5703125" style="9" customWidth="1"/>
    <col min="6" max="6" width="13.140625" style="9" customWidth="1"/>
    <col min="7" max="7" width="3.7109375" style="7" customWidth="1"/>
    <col min="8" max="16384" width="9.140625" style="7"/>
  </cols>
  <sheetData>
    <row r="1" spans="1:10" s="64" customFormat="1" ht="11.1" customHeight="1" x14ac:dyDescent="0.2">
      <c r="A1" s="242" t="s">
        <v>53</v>
      </c>
      <c r="B1" s="243"/>
      <c r="C1" s="244"/>
      <c r="D1" s="245"/>
      <c r="E1" s="245"/>
      <c r="F1" s="246"/>
      <c r="H1" s="108"/>
    </row>
    <row r="2" spans="1:10" s="64" customFormat="1" ht="11.1" customHeight="1" x14ac:dyDescent="0.2">
      <c r="A2" s="242" t="s">
        <v>212</v>
      </c>
      <c r="B2" s="243"/>
      <c r="C2" s="247"/>
      <c r="D2" s="248"/>
      <c r="E2" s="248"/>
      <c r="F2" s="249"/>
      <c r="H2" s="108"/>
    </row>
    <row r="3" spans="1:10" s="64" customFormat="1" ht="11.1" customHeight="1" x14ac:dyDescent="0.2">
      <c r="A3" s="242"/>
      <c r="B3" s="243"/>
      <c r="C3" s="250"/>
      <c r="D3" s="251"/>
      <c r="E3" s="251"/>
      <c r="F3" s="252"/>
      <c r="H3" s="108"/>
    </row>
    <row r="4" spans="1:10" s="68" customFormat="1" ht="11.1" customHeight="1" x14ac:dyDescent="0.2">
      <c r="A4" s="65" t="s">
        <v>16</v>
      </c>
      <c r="B4" s="65" t="s">
        <v>17</v>
      </c>
      <c r="C4" s="66" t="s">
        <v>18</v>
      </c>
      <c r="D4" s="67" t="s">
        <v>19</v>
      </c>
      <c r="E4" s="67" t="s">
        <v>20</v>
      </c>
      <c r="F4" s="100" t="s">
        <v>21</v>
      </c>
      <c r="H4" s="109"/>
    </row>
    <row r="5" spans="1:10" customFormat="1" ht="16.149999999999999" customHeight="1" x14ac:dyDescent="0.2">
      <c r="A5" s="44"/>
      <c r="C5" s="44"/>
      <c r="D5" s="106"/>
      <c r="E5" s="106"/>
      <c r="F5" s="106"/>
    </row>
    <row r="6" spans="1:10" s="30" customFormat="1" ht="12.75" x14ac:dyDescent="0.2">
      <c r="A6" s="32" t="s">
        <v>203</v>
      </c>
      <c r="B6" s="28" t="s">
        <v>202</v>
      </c>
      <c r="C6" s="33"/>
      <c r="D6" s="34"/>
      <c r="E6" s="10"/>
      <c r="F6" s="10"/>
    </row>
    <row r="8" spans="1:10" x14ac:dyDescent="0.2">
      <c r="A8" s="267" t="s">
        <v>8</v>
      </c>
      <c r="B8" s="267"/>
      <c r="C8" s="35"/>
      <c r="D8" s="35"/>
      <c r="E8" s="35"/>
      <c r="F8" s="35"/>
    </row>
    <row r="9" spans="1:10" x14ac:dyDescent="0.2">
      <c r="A9" s="36"/>
      <c r="B9" s="35"/>
      <c r="C9" s="35"/>
      <c r="D9" s="35"/>
      <c r="E9" s="35"/>
      <c r="F9" s="35"/>
    </row>
    <row r="10" spans="1:10" ht="11.45" customHeight="1" x14ac:dyDescent="0.2">
      <c r="A10" s="264" t="s">
        <v>105</v>
      </c>
      <c r="B10" s="264"/>
      <c r="C10" s="264"/>
      <c r="D10" s="264"/>
      <c r="E10" s="264"/>
      <c r="F10" s="264"/>
    </row>
    <row r="11" spans="1:10" ht="14.45" customHeight="1" x14ac:dyDescent="0.2">
      <c r="A11" s="264"/>
      <c r="B11" s="264"/>
      <c r="C11" s="264"/>
      <c r="D11" s="264"/>
      <c r="E11" s="264"/>
      <c r="F11" s="264"/>
    </row>
    <row r="12" spans="1:10" s="161" customFormat="1" ht="15" customHeight="1" x14ac:dyDescent="0.2">
      <c r="A12" s="257" t="s">
        <v>80</v>
      </c>
      <c r="B12" s="257"/>
      <c r="C12" s="157"/>
      <c r="D12" s="134"/>
      <c r="E12" s="134"/>
      <c r="F12" s="134"/>
      <c r="G12" s="137"/>
      <c r="H12" s="158"/>
      <c r="I12" s="158"/>
      <c r="J12" s="158"/>
    </row>
    <row r="13" spans="1:10" s="161" customFormat="1" ht="24" x14ac:dyDescent="0.2">
      <c r="A13" s="162" t="s">
        <v>79</v>
      </c>
      <c r="B13" s="222" t="s">
        <v>81</v>
      </c>
      <c r="C13" s="163"/>
      <c r="D13" s="164"/>
      <c r="E13" s="164"/>
      <c r="F13" s="164"/>
      <c r="G13" s="138"/>
      <c r="H13" s="158"/>
      <c r="I13" s="158"/>
      <c r="J13" s="158"/>
    </row>
    <row r="14" spans="1:10" s="161" customFormat="1" ht="24" x14ac:dyDescent="0.2">
      <c r="A14" s="162" t="s">
        <v>79</v>
      </c>
      <c r="B14" s="173" t="s">
        <v>93</v>
      </c>
      <c r="C14" s="163"/>
      <c r="D14" s="164"/>
      <c r="E14" s="164"/>
      <c r="F14" s="164"/>
      <c r="G14" s="138"/>
      <c r="H14" s="158"/>
      <c r="I14" s="158"/>
      <c r="J14" s="158"/>
    </row>
    <row r="15" spans="1:10" s="161" customFormat="1" x14ac:dyDescent="0.2">
      <c r="A15" s="162" t="s">
        <v>79</v>
      </c>
      <c r="B15" s="173" t="s">
        <v>94</v>
      </c>
      <c r="C15" s="163"/>
      <c r="D15" s="164"/>
      <c r="E15" s="164"/>
      <c r="F15" s="164"/>
      <c r="G15" s="138"/>
      <c r="H15" s="158"/>
      <c r="I15" s="158"/>
      <c r="J15" s="158"/>
    </row>
    <row r="16" spans="1:10" s="161" customFormat="1" ht="24" x14ac:dyDescent="0.2">
      <c r="A16" s="162" t="s">
        <v>79</v>
      </c>
      <c r="B16" s="173" t="s">
        <v>114</v>
      </c>
      <c r="C16" s="163"/>
      <c r="D16" s="164"/>
      <c r="E16" s="164"/>
      <c r="F16" s="164"/>
      <c r="G16" s="138"/>
      <c r="H16" s="158"/>
      <c r="I16" s="158"/>
      <c r="J16" s="158"/>
    </row>
    <row r="17" spans="1:10" s="161" customFormat="1" ht="24" x14ac:dyDescent="0.2">
      <c r="A17" s="162" t="s">
        <v>79</v>
      </c>
      <c r="B17" s="222" t="s">
        <v>84</v>
      </c>
      <c r="C17" s="163"/>
      <c r="D17" s="164"/>
      <c r="E17" s="164"/>
      <c r="F17" s="164"/>
      <c r="G17" s="138"/>
      <c r="H17" s="158"/>
      <c r="I17" s="158"/>
      <c r="J17" s="158"/>
    </row>
    <row r="18" spans="1:10" s="161" customFormat="1" x14ac:dyDescent="0.2">
      <c r="A18" s="162" t="s">
        <v>79</v>
      </c>
      <c r="B18" s="167" t="s">
        <v>102</v>
      </c>
      <c r="C18" s="166"/>
      <c r="D18" s="164"/>
      <c r="E18" s="164"/>
      <c r="F18" s="164"/>
      <c r="G18" s="138"/>
      <c r="H18" s="158"/>
      <c r="I18" s="158"/>
      <c r="J18" s="158"/>
    </row>
    <row r="19" spans="1:10" ht="5.45" customHeight="1" x14ac:dyDescent="0.2"/>
    <row r="21" spans="1:10" s="42" customFormat="1" ht="36" x14ac:dyDescent="0.2">
      <c r="A21" s="110" t="s">
        <v>22</v>
      </c>
      <c r="B21" s="174" t="s">
        <v>205</v>
      </c>
      <c r="C21" s="137" t="s">
        <v>92</v>
      </c>
      <c r="D21" s="123">
        <v>30</v>
      </c>
      <c r="E21" s="123"/>
      <c r="F21" s="122"/>
      <c r="I21" s="123"/>
    </row>
    <row r="22" spans="1:10" s="42" customFormat="1" ht="12.75" x14ac:dyDescent="0.2">
      <c r="A22" s="110"/>
      <c r="B22" s="174"/>
      <c r="C22" s="137"/>
      <c r="D22" s="123"/>
      <c r="E22" s="123"/>
      <c r="F22" s="122"/>
      <c r="I22" s="123"/>
    </row>
    <row r="23" spans="1:10" s="42" customFormat="1" ht="84" x14ac:dyDescent="0.2">
      <c r="A23" s="110" t="s">
        <v>23</v>
      </c>
      <c r="B23" s="174" t="s">
        <v>206</v>
      </c>
      <c r="C23" s="137" t="s">
        <v>7</v>
      </c>
      <c r="D23" s="123">
        <v>8</v>
      </c>
      <c r="E23" s="123"/>
      <c r="F23" s="122"/>
      <c r="I23" s="123"/>
    </row>
    <row r="24" spans="1:10" s="42" customFormat="1" ht="12.75" x14ac:dyDescent="0.2">
      <c r="A24" s="110"/>
      <c r="B24" s="174"/>
      <c r="C24" s="137"/>
      <c r="D24" s="123"/>
      <c r="E24" s="123"/>
      <c r="F24" s="122"/>
      <c r="I24" s="123"/>
    </row>
    <row r="25" spans="1:10" s="42" customFormat="1" ht="60" x14ac:dyDescent="0.2">
      <c r="A25" s="110" t="s">
        <v>24</v>
      </c>
      <c r="B25" s="174" t="s">
        <v>211</v>
      </c>
      <c r="C25" s="137" t="s">
        <v>184</v>
      </c>
      <c r="D25" s="123">
        <v>8</v>
      </c>
      <c r="E25" s="123"/>
      <c r="F25" s="122"/>
      <c r="I25" s="123"/>
    </row>
    <row r="26" spans="1:10" s="42" customFormat="1" ht="12.75" x14ac:dyDescent="0.2">
      <c r="A26" s="110"/>
      <c r="B26" s="174"/>
      <c r="C26" s="137"/>
      <c r="D26" s="123"/>
      <c r="E26" s="123"/>
      <c r="F26" s="122"/>
      <c r="I26" s="123"/>
    </row>
    <row r="27" spans="1:10" s="121" customFormat="1" ht="18" customHeight="1" x14ac:dyDescent="0.2">
      <c r="A27" s="119" t="s">
        <v>203</v>
      </c>
      <c r="B27" s="262" t="s">
        <v>204</v>
      </c>
      <c r="C27" s="262"/>
      <c r="D27" s="120"/>
      <c r="E27" s="126"/>
      <c r="F27" s="120"/>
    </row>
    <row r="28" spans="1:10" x14ac:dyDescent="0.2">
      <c r="B28" s="178"/>
    </row>
  </sheetData>
  <mergeCells count="8">
    <mergeCell ref="A8:B8"/>
    <mergeCell ref="A10:F11"/>
    <mergeCell ref="A12:B12"/>
    <mergeCell ref="B27:C27"/>
    <mergeCell ref="A1:B1"/>
    <mergeCell ref="A2:B2"/>
    <mergeCell ref="A3:B3"/>
    <mergeCell ref="C1:F3"/>
  </mergeCells>
  <pageMargins left="0.98425196850393704"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opći uvjeti</vt:lpstr>
      <vt:lpstr>A I ruš. i dem.</vt:lpstr>
      <vt:lpstr>A ll zid, izol, ker</vt:lpstr>
      <vt:lpstr>B I. stolarski</vt:lpstr>
      <vt:lpstr>B ll. sob, GK</vt:lpstr>
      <vt:lpstr>B lll. ostalo</vt:lpstr>
      <vt:lpstr>C I. Vodovod i odvodnja</vt:lpstr>
      <vt:lpstr>C II. elektroinstalacije</vt:lpstr>
      <vt:lpstr>C lll. strojarski</vt:lpstr>
      <vt:lpstr>rekapitulacija wc-i objekta 3</vt:lpstr>
      <vt:lpstr>ukupna rekapitulacija</vt:lpstr>
      <vt:lpstr>'A I ruš. i dem.'!Print_Area</vt:lpstr>
      <vt:lpstr>'A ll zid, izol, ker'!Print_Area</vt:lpstr>
      <vt:lpstr>'B I. stolarski'!Print_Area</vt:lpstr>
      <vt:lpstr>'B ll. sob, GK'!Print_Area</vt:lpstr>
      <vt:lpstr>'B lll. ostalo'!Print_Area</vt:lpstr>
      <vt:lpstr>'opći uvjeti'!Print_Area</vt:lpstr>
      <vt:lpstr>'rekapitulacija wc-i objekta 3'!Print_Area</vt:lpstr>
      <vt:lpstr>'A I ruš. i dem.'!Print_Titles</vt:lpstr>
      <vt:lpstr>'A ll zid, izol, ker'!Print_Titles</vt:lpstr>
      <vt:lpstr>'B I. stolarski'!Print_Titles</vt:lpstr>
      <vt:lpstr>'B ll. sob, GK'!Print_Titles</vt:lpstr>
      <vt:lpstr>'B lll. ostalo'!Print_Titles</vt:lpstr>
      <vt:lpstr>'opći uvjeti'!Print_Titles</vt:lpstr>
    </vt:vector>
  </TitlesOfParts>
  <Company>TEHNIKA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Vjeran</dc:creator>
  <cp:lastModifiedBy>Danijel Drlić</cp:lastModifiedBy>
  <cp:lastPrinted>2022-12-13T15:54:27Z</cp:lastPrinted>
  <dcterms:created xsi:type="dcterms:W3CDTF">2000-10-27T12:46:18Z</dcterms:created>
  <dcterms:modified xsi:type="dcterms:W3CDTF">2023-01-19T12:15:12Z</dcterms:modified>
</cp:coreProperties>
</file>